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需求清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tinrado</author>
  </authors>
  <commentList>
    <comment ref="H14" authorId="0">
      <text>
        <r>
          <rPr>
            <b/>
            <sz val="9"/>
            <rFont val="宋体"/>
            <charset val="134"/>
          </rPr>
          <t>明月公寓11663.14+玉河公寓4805.54+怡海公寓11848.76</t>
        </r>
        <r>
          <rPr>
            <sz val="9"/>
            <rFont val="宋体"/>
            <charset val="134"/>
          </rPr>
          <t xml:space="preserve">
</t>
        </r>
      </text>
    </comment>
    <comment ref="I14" authorId="0">
      <text>
        <r>
          <rPr>
            <b/>
            <sz val="9"/>
            <rFont val="宋体"/>
            <charset val="134"/>
          </rPr>
          <t>明月公寓8506.67+玉河公寓1693.33+怡海公寓10395.65</t>
        </r>
        <r>
          <rPr>
            <sz val="9"/>
            <rFont val="宋体"/>
            <charset val="134"/>
          </rPr>
          <t xml:space="preserve">
</t>
        </r>
      </text>
    </comment>
    <comment ref="J14" authorId="0">
      <text>
        <r>
          <rPr>
            <b/>
            <sz val="9"/>
            <rFont val="宋体"/>
            <charset val="134"/>
          </rPr>
          <t>明月公寓2326.66+怡海公寓4937.68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<sst xmlns="http://schemas.openxmlformats.org/spreadsheetml/2006/main" count="271" uniqueCount="122">
  <si>
    <t>海南物管海南地区部分项目灭四害及白蚁防治需求清单（不含税控制价：964222.00元/21个月）</t>
  </si>
  <si>
    <t>序号</t>
  </si>
  <si>
    <t>类别</t>
  </si>
  <si>
    <t>项目名称</t>
  </si>
  <si>
    <t>所在城市</t>
  </si>
  <si>
    <t>项目地址</t>
  </si>
  <si>
    <t>联系人</t>
  </si>
  <si>
    <t>联系方式</t>
  </si>
  <si>
    <t>建筑面积
（㎡）</t>
  </si>
  <si>
    <t>占地面积
（㎡）</t>
  </si>
  <si>
    <t>绿化面积
（㎡）</t>
  </si>
  <si>
    <t>地下室等面积（㎡）</t>
  </si>
  <si>
    <t>四害消杀</t>
  </si>
  <si>
    <t>白蚁防治</t>
  </si>
  <si>
    <t>外包需求时间</t>
  </si>
  <si>
    <t>消杀面积（万㎡）</t>
  </si>
  <si>
    <t>消杀频次（次/月）</t>
  </si>
  <si>
    <t>防治面积（万㎡）</t>
  </si>
  <si>
    <t>岛内物业项目</t>
  </si>
  <si>
    <t>海口淘金大厦物业项目</t>
  </si>
  <si>
    <t>海口</t>
  </si>
  <si>
    <t>美兰区海甸五中路69号</t>
  </si>
  <si>
    <t>陈胜</t>
  </si>
  <si>
    <t>/</t>
  </si>
  <si>
    <t>2024年6月20日-2026年3月19日</t>
  </si>
  <si>
    <t>海口海南大厦物业项目</t>
  </si>
  <si>
    <t>国兴大道5号</t>
  </si>
  <si>
    <t>陈立</t>
  </si>
  <si>
    <t>海口海府大院物业服务中心项目</t>
  </si>
  <si>
    <t>海口市美兰区海府路49号</t>
  </si>
  <si>
    <t>曾奇志</t>
  </si>
  <si>
    <t>海府大院每月消杀2次，长怡新村每月消杀3次，白龙新村每月消杀3次</t>
  </si>
  <si>
    <t>海口海控国际广场物业项目</t>
  </si>
  <si>
    <t>龙华区滨海大道109-9号</t>
  </si>
  <si>
    <t>曾春艳</t>
  </si>
  <si>
    <t>海口国兴城物业项目</t>
  </si>
  <si>
    <t>美兰区大英山东三路2号</t>
  </si>
  <si>
    <t>钱浩中</t>
  </si>
  <si>
    <t>海口海航物业楼物业项目</t>
  </si>
  <si>
    <t>海口豪庭南苑一区物业项目</t>
  </si>
  <si>
    <t>海口市琼山区国兴大道2号海航豪庭南苑一区</t>
  </si>
  <si>
    <t>吴宁</t>
  </si>
  <si>
    <t>季度一次</t>
  </si>
  <si>
    <t>海口豪庭南苑二区物业项目</t>
  </si>
  <si>
    <t>海口市琼山区国兴大道4号海航豪庭南苑二区</t>
  </si>
  <si>
    <t>海口豪庭南苑三区物业项目</t>
  </si>
  <si>
    <t>海口市琼山区国兴大道6号海航豪庭南苑三区</t>
  </si>
  <si>
    <t>海口豪庭南苑五区物业项目</t>
  </si>
  <si>
    <t>海南省海口市琼山区大英山西二路 1号</t>
  </si>
  <si>
    <t>海口市中院物业项目</t>
  </si>
  <si>
    <t>龙华区正义路8号（办公区）
龙华区正义路8号、大同路10号、长怡路8号（小区）</t>
  </si>
  <si>
    <t>王经友</t>
  </si>
  <si>
    <t>2024年6月1日-2026年2月28日</t>
  </si>
  <si>
    <t>海口天海花园物业项目</t>
  </si>
  <si>
    <t>秀英区长怡路5号天海花园</t>
  </si>
  <si>
    <t>王波</t>
  </si>
  <si>
    <t>海南省监察委物业项目</t>
  </si>
  <si>
    <t>琼山区白驹大道68号</t>
  </si>
  <si>
    <t>黄卫丹</t>
  </si>
  <si>
    <t>2024年5月20日-2026年2月19日</t>
  </si>
  <si>
    <t>海南省政府办公区物业项目</t>
  </si>
  <si>
    <t>国兴大道9号</t>
  </si>
  <si>
    <t>徐俊龙</t>
  </si>
  <si>
    <t>海口豪庭北苑一区</t>
  </si>
  <si>
    <t>海口市国兴大道1号</t>
  </si>
  <si>
    <t>孟开照</t>
  </si>
  <si>
    <t>海口豪庭北苑二区</t>
  </si>
  <si>
    <t>海口市大英山西二街7号</t>
  </si>
  <si>
    <t>海口豪庭北苑三区</t>
  </si>
  <si>
    <t>海口市大英山西二街5号</t>
  </si>
  <si>
    <t>海口豪庭北苑五区</t>
  </si>
  <si>
    <t>海口市大英山西二街3号</t>
  </si>
  <si>
    <t>海口创业园物业项目</t>
  </si>
  <si>
    <t>西沙路25号</t>
  </si>
  <si>
    <t>刘欢</t>
  </si>
  <si>
    <t>海南省委物业项目</t>
  </si>
  <si>
    <t>海口市美兰区国兴大道69号</t>
  </si>
  <si>
    <t>刘志军</t>
  </si>
  <si>
    <t>岛内餐饮项目</t>
  </si>
  <si>
    <t>海口海南大厦餐饮项目</t>
  </si>
  <si>
    <t>邬凤飞</t>
  </si>
  <si>
    <t>海南省税务局餐饮项目龙昆北食堂</t>
  </si>
  <si>
    <t>龙华区龙昆北路10号国家税务总局海南省税务局</t>
  </si>
  <si>
    <t>廖忠龙</t>
  </si>
  <si>
    <t>海南省国土厅餐饮项目</t>
  </si>
  <si>
    <t>海南省海口市美兰区国兴大道美贤路9号</t>
  </si>
  <si>
    <t>石峰</t>
  </si>
  <si>
    <t>海南省监察委服务中心餐饮项目</t>
  </si>
  <si>
    <t>海口市美兰区白驹大道68号</t>
  </si>
  <si>
    <t>海南省委餐饮项目</t>
  </si>
  <si>
    <t>海南省海口市美兰区国兴大道69号海南广场</t>
  </si>
  <si>
    <t>陈欣</t>
  </si>
  <si>
    <t>海南省财政厅餐饮项目</t>
  </si>
  <si>
    <t>海南省海口市美兰区国兴大道海航迎宾馆一楼省政府食堂</t>
  </si>
  <si>
    <t>苏丽芳</t>
  </si>
  <si>
    <t>省政府餐饮项目</t>
  </si>
  <si>
    <t>美兰区国兴大道3号</t>
  </si>
  <si>
    <t>陈珍婷</t>
  </si>
  <si>
    <t>直管项目</t>
  </si>
  <si>
    <t>海口互联网金融大厦物业项目</t>
  </si>
  <si>
    <t>互联网金融大厦C座餐饮项目</t>
  </si>
  <si>
    <t>岛内酬金项目</t>
  </si>
  <si>
    <t>海南望海商务酒店有限公司(耘所项目）</t>
  </si>
  <si>
    <t>美兰区大英山东三路3号</t>
  </si>
  <si>
    <t>杨直儒</t>
  </si>
  <si>
    <t>耘所属酬金制项目，成本列支运营费（望海商务）2024年5月20日-2026年2月19日</t>
  </si>
  <si>
    <t>江东项目</t>
  </si>
  <si>
    <t>人大附中海口实验学校初中部物业项目</t>
  </si>
  <si>
    <t>人大附中海口实验学校物业项目</t>
  </si>
  <si>
    <t>儋州望海国际花园小区物业项目</t>
  </si>
  <si>
    <t>儋州望海国际商业广场物业项目</t>
  </si>
  <si>
    <t>海口海航城物业项目</t>
  </si>
  <si>
    <t>省健身中心物业项目</t>
  </si>
  <si>
    <t>开放大学海甸校区餐饮项目</t>
  </si>
  <si>
    <t>海南省检察院餐饮项目</t>
  </si>
  <si>
    <t>江东海医项目</t>
  </si>
  <si>
    <t>美兰项目</t>
  </si>
  <si>
    <t>男爵公馆项目</t>
  </si>
  <si>
    <t>博鳌机场食堂项目</t>
  </si>
  <si>
    <t>美兰机场餐饮项目（员工之家食堂+T1候机楼食堂）</t>
  </si>
  <si>
    <t>美兰机场二期餐饮（T2候机楼食堂+二期指挥部食堂）</t>
  </si>
  <si>
    <t>空港保税区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</si>
</sst>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2 3" xfId="50"/>
    <cellStyle name="常规 9 2 2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zoomScale="80" zoomScaleNormal="80" workbookViewId="0">
      <selection activeCell="A1" sqref="A1:P1"/>
    </sheetView>
  </sheetViews>
  <sheetFormatPr defaultColWidth="8.725" defaultRowHeight="13.5"/>
  <cols>
    <col min="1" max="1" width="6.53333333333333" style="2" customWidth="1"/>
    <col min="2" max="2" width="8.725" style="2"/>
    <col min="3" max="3" width="18.5" style="2" customWidth="1"/>
    <col min="4" max="4" width="8.725" style="2" hidden="1" customWidth="1"/>
    <col min="5" max="5" width="14" style="2" hidden="1" customWidth="1"/>
    <col min="6" max="6" width="8.725" style="2" hidden="1" customWidth="1"/>
    <col min="7" max="7" width="14.6333333333333" style="2" hidden="1" customWidth="1"/>
    <col min="8" max="9" width="13.1333333333333" style="2" hidden="1" customWidth="1"/>
    <col min="10" max="10" width="14.5" style="2" hidden="1" customWidth="1"/>
    <col min="11" max="11" width="11.75" style="2" hidden="1" customWidth="1"/>
    <col min="12" max="12" width="10.3833333333333" style="2" customWidth="1"/>
    <col min="13" max="14" width="8.725" style="3" customWidth="1"/>
    <col min="15" max="15" width="9.63333333333333" style="3" customWidth="1"/>
    <col min="16" max="16" width="37.3833333333333" style="4" customWidth="1"/>
    <col min="17" max="16384" width="8.725" style="2"/>
  </cols>
  <sheetData>
    <row r="1" ht="4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7"/>
      <c r="N2" s="22" t="s">
        <v>13</v>
      </c>
      <c r="O2" s="22"/>
      <c r="P2" s="23" t="s">
        <v>14</v>
      </c>
    </row>
    <row r="3" ht="42.75" spans="1:16">
      <c r="A3" s="6"/>
      <c r="B3" s="6"/>
      <c r="C3" s="6"/>
      <c r="D3" s="6"/>
      <c r="E3" s="6"/>
      <c r="F3" s="7"/>
      <c r="G3" s="7"/>
      <c r="H3" s="6"/>
      <c r="I3" s="6"/>
      <c r="J3" s="6"/>
      <c r="K3" s="6"/>
      <c r="L3" s="6" t="s">
        <v>15</v>
      </c>
      <c r="M3" s="24" t="s">
        <v>16</v>
      </c>
      <c r="N3" s="24" t="s">
        <v>17</v>
      </c>
      <c r="O3" s="24" t="s">
        <v>16</v>
      </c>
      <c r="P3" s="25"/>
    </row>
    <row r="4" s="1" customFormat="1" ht="36" customHeight="1" spans="1:16">
      <c r="A4" s="8" cm="1">
        <f t="array" ref="A4">ROW(4:4)-3</f>
        <v>1</v>
      </c>
      <c r="B4" s="9" t="s">
        <v>18</v>
      </c>
      <c r="C4" s="10" t="s">
        <v>19</v>
      </c>
      <c r="D4" s="9" t="s">
        <v>20</v>
      </c>
      <c r="E4" s="11" t="s">
        <v>21</v>
      </c>
      <c r="F4" s="9" t="s">
        <v>22</v>
      </c>
      <c r="G4" s="12">
        <v>13976111180</v>
      </c>
      <c r="H4" s="9">
        <v>21859.39</v>
      </c>
      <c r="I4" s="9">
        <v>4578.95</v>
      </c>
      <c r="J4" s="9">
        <v>2339.21</v>
      </c>
      <c r="K4" s="9">
        <v>2403.21</v>
      </c>
      <c r="L4" s="9">
        <v>0.45</v>
      </c>
      <c r="M4" s="11">
        <v>1</v>
      </c>
      <c r="N4" s="11" t="s">
        <v>23</v>
      </c>
      <c r="O4" s="11" t="s">
        <v>23</v>
      </c>
      <c r="P4" s="11" t="s">
        <v>24</v>
      </c>
    </row>
    <row r="5" s="1" customFormat="1" ht="45" customHeight="1" spans="1:16">
      <c r="A5" s="8" cm="1">
        <f t="array" ref="A5">ROW(5:5)-3</f>
        <v>2</v>
      </c>
      <c r="B5" s="9"/>
      <c r="C5" s="10" t="s">
        <v>25</v>
      </c>
      <c r="D5" s="9" t="s">
        <v>20</v>
      </c>
      <c r="E5" s="9" t="s">
        <v>26</v>
      </c>
      <c r="F5" s="13" t="s">
        <v>27</v>
      </c>
      <c r="G5" s="13">
        <v>13876017177</v>
      </c>
      <c r="H5" s="9">
        <v>238255.42</v>
      </c>
      <c r="I5" s="9">
        <v>26033.09</v>
      </c>
      <c r="J5" s="9">
        <v>14000</v>
      </c>
      <c r="K5" s="9">
        <v>65669</v>
      </c>
      <c r="L5" s="9">
        <v>8</v>
      </c>
      <c r="M5" s="11">
        <v>2</v>
      </c>
      <c r="N5" s="11">
        <v>0</v>
      </c>
      <c r="O5" s="11">
        <v>0</v>
      </c>
      <c r="P5" s="11" t="s">
        <v>24</v>
      </c>
    </row>
    <row r="6" s="1" customFormat="1" ht="36" customHeight="1" spans="1:16">
      <c r="A6" s="8" cm="1">
        <f t="array" ref="A6">ROW(6:6)-3</f>
        <v>3</v>
      </c>
      <c r="B6" s="9"/>
      <c r="C6" s="10" t="s">
        <v>28</v>
      </c>
      <c r="D6" s="9" t="s">
        <v>20</v>
      </c>
      <c r="E6" s="9" t="s">
        <v>29</v>
      </c>
      <c r="F6" s="13" t="s">
        <v>30</v>
      </c>
      <c r="G6" s="14">
        <v>13876824415</v>
      </c>
      <c r="H6" s="9">
        <v>71000</v>
      </c>
      <c r="I6" s="9">
        <v>350000</v>
      </c>
      <c r="J6" s="9">
        <v>80000</v>
      </c>
      <c r="K6" s="9" t="s">
        <v>23</v>
      </c>
      <c r="L6" s="9">
        <v>6</v>
      </c>
      <c r="M6" s="11" t="s">
        <v>31</v>
      </c>
      <c r="N6" s="11">
        <v>0</v>
      </c>
      <c r="O6" s="11">
        <v>0</v>
      </c>
      <c r="P6" s="11" t="s">
        <v>24</v>
      </c>
    </row>
    <row r="7" s="1" customFormat="1" ht="36" customHeight="1" spans="1:16">
      <c r="A7" s="8" cm="1">
        <f t="array" ref="A7">ROW(7:7)-3</f>
        <v>4</v>
      </c>
      <c r="B7" s="9"/>
      <c r="C7" s="10" t="s">
        <v>32</v>
      </c>
      <c r="D7" s="9" t="s">
        <v>20</v>
      </c>
      <c r="E7" s="9" t="s">
        <v>33</v>
      </c>
      <c r="F7" s="13" t="s">
        <v>34</v>
      </c>
      <c r="G7" s="14">
        <v>13707529008</v>
      </c>
      <c r="H7" s="9">
        <v>251000</v>
      </c>
      <c r="I7" s="9">
        <v>21600</v>
      </c>
      <c r="J7" s="9">
        <v>3400</v>
      </c>
      <c r="K7" s="9">
        <v>69800</v>
      </c>
      <c r="L7" s="9">
        <v>10.19</v>
      </c>
      <c r="M7" s="11">
        <v>2</v>
      </c>
      <c r="N7" s="11" t="s">
        <v>23</v>
      </c>
      <c r="O7" s="11" t="s">
        <v>23</v>
      </c>
      <c r="P7" s="11"/>
    </row>
    <row r="8" s="1" customFormat="1" ht="36" customHeight="1" spans="1:16">
      <c r="A8" s="8" cm="1">
        <f t="array" ref="A8">ROW(8:8)-3</f>
        <v>5</v>
      </c>
      <c r="B8" s="9"/>
      <c r="C8" s="10" t="s">
        <v>35</v>
      </c>
      <c r="D8" s="9" t="s">
        <v>20</v>
      </c>
      <c r="E8" s="9" t="s">
        <v>36</v>
      </c>
      <c r="F8" s="15" t="s">
        <v>37</v>
      </c>
      <c r="G8" s="14">
        <v>13907537290</v>
      </c>
      <c r="H8" s="9">
        <v>366685.57</v>
      </c>
      <c r="I8" s="9">
        <v>79700.8</v>
      </c>
      <c r="J8" s="9">
        <v>37614</v>
      </c>
      <c r="K8" s="9">
        <v>46429.01</v>
      </c>
      <c r="L8" s="9">
        <v>5</v>
      </c>
      <c r="M8" s="11">
        <v>2</v>
      </c>
      <c r="N8" s="11">
        <v>3.76</v>
      </c>
      <c r="O8" s="11">
        <v>2</v>
      </c>
      <c r="P8" s="11"/>
    </row>
    <row r="9" s="1" customFormat="1" ht="36" customHeight="1" spans="1:16">
      <c r="A9" s="8" cm="1">
        <f t="array" ref="A9">ROW(9:9)-3</f>
        <v>6</v>
      </c>
      <c r="B9" s="9"/>
      <c r="C9" s="10" t="s">
        <v>38</v>
      </c>
      <c r="D9" s="9" t="s">
        <v>20</v>
      </c>
      <c r="E9" s="9" t="s">
        <v>36</v>
      </c>
      <c r="F9" s="15" t="s">
        <v>37</v>
      </c>
      <c r="G9" s="14">
        <v>13907537290</v>
      </c>
      <c r="H9" s="9">
        <v>5503.9</v>
      </c>
      <c r="I9" s="9" t="s">
        <v>23</v>
      </c>
      <c r="J9" s="9" t="s">
        <v>23</v>
      </c>
      <c r="K9" s="9" t="s">
        <v>23</v>
      </c>
      <c r="L9" s="9">
        <v>0.55</v>
      </c>
      <c r="M9" s="11">
        <v>2</v>
      </c>
      <c r="N9" s="11" t="s">
        <v>23</v>
      </c>
      <c r="O9" s="11" t="s">
        <v>23</v>
      </c>
      <c r="P9" s="11"/>
    </row>
    <row r="10" s="1" customFormat="1" ht="36" customHeight="1" spans="1:16">
      <c r="A10" s="8" cm="1">
        <f t="array" ref="A10">ROW(10:10)-3</f>
        <v>7</v>
      </c>
      <c r="B10" s="9"/>
      <c r="C10" s="10" t="s">
        <v>39</v>
      </c>
      <c r="D10" s="9" t="s">
        <v>20</v>
      </c>
      <c r="E10" s="11" t="s">
        <v>40</v>
      </c>
      <c r="F10" s="15" t="s">
        <v>41</v>
      </c>
      <c r="G10" s="16">
        <v>18976747218</v>
      </c>
      <c r="H10" s="9">
        <v>93555.18</v>
      </c>
      <c r="I10" s="9">
        <v>16827.57</v>
      </c>
      <c r="J10" s="9">
        <v>6087.51</v>
      </c>
      <c r="K10" s="9" t="s">
        <v>23</v>
      </c>
      <c r="L10" s="9">
        <v>0.61</v>
      </c>
      <c r="M10" s="11">
        <v>2</v>
      </c>
      <c r="N10" s="11">
        <v>0.61</v>
      </c>
      <c r="O10" s="11" t="s">
        <v>42</v>
      </c>
      <c r="P10" s="11"/>
    </row>
    <row r="11" s="1" customFormat="1" ht="36" customHeight="1" spans="1:16">
      <c r="A11" s="8" cm="1">
        <f t="array" ref="A11">ROW(11:11)-3</f>
        <v>8</v>
      </c>
      <c r="B11" s="9"/>
      <c r="C11" s="10" t="s">
        <v>43</v>
      </c>
      <c r="D11" s="9" t="s">
        <v>20</v>
      </c>
      <c r="E11" s="11" t="s">
        <v>44</v>
      </c>
      <c r="F11" s="15" t="s">
        <v>41</v>
      </c>
      <c r="G11" s="16">
        <v>18976747218</v>
      </c>
      <c r="H11" s="9">
        <v>351848.09</v>
      </c>
      <c r="I11" s="9">
        <v>51975.53</v>
      </c>
      <c r="J11" s="9">
        <v>17077.72</v>
      </c>
      <c r="K11" s="9" t="s">
        <v>23</v>
      </c>
      <c r="L11" s="9">
        <v>1.71</v>
      </c>
      <c r="M11" s="11">
        <v>2</v>
      </c>
      <c r="N11" s="11">
        <v>1.71</v>
      </c>
      <c r="O11" s="11" t="s">
        <v>42</v>
      </c>
      <c r="P11" s="11"/>
    </row>
    <row r="12" s="1" customFormat="1" ht="36" customHeight="1" spans="1:16">
      <c r="A12" s="8" cm="1">
        <f t="array" ref="A12">ROW(12:12)-3</f>
        <v>9</v>
      </c>
      <c r="B12" s="9"/>
      <c r="C12" s="17" t="s">
        <v>45</v>
      </c>
      <c r="D12" s="11" t="s">
        <v>20</v>
      </c>
      <c r="E12" s="11" t="s">
        <v>46</v>
      </c>
      <c r="F12" s="15" t="s">
        <v>41</v>
      </c>
      <c r="G12" s="16">
        <v>18976747218</v>
      </c>
      <c r="H12" s="11">
        <v>222774.59</v>
      </c>
      <c r="I12" s="11">
        <v>26329.16</v>
      </c>
      <c r="J12" s="11">
        <v>7500</v>
      </c>
      <c r="K12" s="11">
        <v>68950.32</v>
      </c>
      <c r="L12" s="11">
        <v>0.75</v>
      </c>
      <c r="M12" s="11">
        <v>2</v>
      </c>
      <c r="N12" s="11" t="s">
        <v>23</v>
      </c>
      <c r="O12" s="11" t="s">
        <v>23</v>
      </c>
      <c r="P12" s="11"/>
    </row>
    <row r="13" s="1" customFormat="1" ht="36" customHeight="1" spans="1:16">
      <c r="A13" s="8" cm="1">
        <f t="array" ref="A13">ROW(13:13)-3</f>
        <v>10</v>
      </c>
      <c r="B13" s="9"/>
      <c r="C13" s="10" t="s">
        <v>47</v>
      </c>
      <c r="D13" s="9" t="s">
        <v>20</v>
      </c>
      <c r="E13" s="11" t="s">
        <v>48</v>
      </c>
      <c r="F13" s="15" t="s">
        <v>41</v>
      </c>
      <c r="G13" s="16">
        <v>18976747218</v>
      </c>
      <c r="H13" s="9">
        <v>95606.38</v>
      </c>
      <c r="I13" s="9">
        <v>15524.77</v>
      </c>
      <c r="J13" s="9">
        <v>4660.33</v>
      </c>
      <c r="K13" s="9" t="s">
        <v>23</v>
      </c>
      <c r="L13" s="9">
        <v>0.47</v>
      </c>
      <c r="M13" s="11">
        <v>2</v>
      </c>
      <c r="N13" s="11">
        <v>0.47</v>
      </c>
      <c r="O13" s="11" t="s">
        <v>42</v>
      </c>
      <c r="P13" s="11"/>
    </row>
    <row r="14" s="1" customFormat="1" ht="36" customHeight="1" spans="1:16">
      <c r="A14" s="8" cm="1">
        <f t="array" ref="A14">ROW(14:14)-3</f>
        <v>11</v>
      </c>
      <c r="B14" s="9"/>
      <c r="C14" s="10" t="s">
        <v>49</v>
      </c>
      <c r="D14" s="9" t="s">
        <v>20</v>
      </c>
      <c r="E14" s="9" t="s">
        <v>50</v>
      </c>
      <c r="F14" s="9" t="s">
        <v>51</v>
      </c>
      <c r="G14" s="9">
        <v>17786902076</v>
      </c>
      <c r="H14" s="11">
        <v>28317.44</v>
      </c>
      <c r="I14" s="11">
        <f>8506.67+1693.33+10395.65</f>
        <v>20595.65</v>
      </c>
      <c r="J14" s="11">
        <f>9764.34-2500</f>
        <v>7264.34</v>
      </c>
      <c r="K14" s="9" t="s">
        <v>23</v>
      </c>
      <c r="L14" s="26">
        <f>I14/10000</f>
        <v>2.059565</v>
      </c>
      <c r="M14" s="11">
        <v>1</v>
      </c>
      <c r="N14" s="11">
        <v>0</v>
      </c>
      <c r="O14" s="11">
        <v>0</v>
      </c>
      <c r="P14" s="11" t="s">
        <v>52</v>
      </c>
    </row>
    <row r="15" s="1" customFormat="1" ht="48" customHeight="1" spans="1:16">
      <c r="A15" s="8" cm="1">
        <f t="array" ref="A15">ROW(15:15)-3</f>
        <v>12</v>
      </c>
      <c r="B15" s="9"/>
      <c r="C15" s="10" t="s">
        <v>53</v>
      </c>
      <c r="D15" s="9" t="s">
        <v>20</v>
      </c>
      <c r="E15" s="11" t="s">
        <v>54</v>
      </c>
      <c r="F15" s="8" t="s">
        <v>55</v>
      </c>
      <c r="G15" s="8">
        <v>13518080575</v>
      </c>
      <c r="H15" s="9">
        <v>43105.76</v>
      </c>
      <c r="I15" s="9">
        <v>53170.72</v>
      </c>
      <c r="J15" s="9">
        <v>28620</v>
      </c>
      <c r="K15" s="9">
        <v>4734.84</v>
      </c>
      <c r="L15" s="9">
        <v>0.6</v>
      </c>
      <c r="M15" s="11">
        <v>2</v>
      </c>
      <c r="N15" s="11" t="s">
        <v>23</v>
      </c>
      <c r="O15" s="11" t="s">
        <v>23</v>
      </c>
      <c r="P15" s="11" t="s">
        <v>24</v>
      </c>
    </row>
    <row r="16" s="1" customFormat="1" ht="36" customHeight="1" spans="1:16">
      <c r="A16" s="8" cm="1">
        <f t="array" ref="A16">ROW(16:16)-3</f>
        <v>13</v>
      </c>
      <c r="B16" s="9"/>
      <c r="C16" s="10" t="s">
        <v>56</v>
      </c>
      <c r="D16" s="9" t="s">
        <v>20</v>
      </c>
      <c r="E16" s="11" t="s">
        <v>57</v>
      </c>
      <c r="F16" s="13" t="s">
        <v>58</v>
      </c>
      <c r="G16" s="18">
        <v>13617546294</v>
      </c>
      <c r="H16" s="9">
        <v>13300</v>
      </c>
      <c r="I16" s="9">
        <v>2110</v>
      </c>
      <c r="J16" s="9">
        <v>9200</v>
      </c>
      <c r="K16" s="9">
        <v>0</v>
      </c>
      <c r="L16" s="9">
        <v>0.2</v>
      </c>
      <c r="M16" s="11">
        <v>2</v>
      </c>
      <c r="N16" s="11" t="s">
        <v>23</v>
      </c>
      <c r="O16" s="11" t="s">
        <v>23</v>
      </c>
      <c r="P16" s="11" t="s">
        <v>59</v>
      </c>
    </row>
    <row r="17" s="1" customFormat="1" ht="46" customHeight="1" spans="1:16">
      <c r="A17" s="8" cm="1">
        <f t="array" ref="A17">ROW(17:17)-3</f>
        <v>14</v>
      </c>
      <c r="B17" s="9"/>
      <c r="C17" s="10" t="s">
        <v>60</v>
      </c>
      <c r="D17" s="9" t="s">
        <v>20</v>
      </c>
      <c r="E17" s="11" t="s">
        <v>61</v>
      </c>
      <c r="F17" s="13" t="s">
        <v>62</v>
      </c>
      <c r="G17" s="13">
        <v>13976991623</v>
      </c>
      <c r="H17" s="9">
        <v>110000</v>
      </c>
      <c r="I17" s="9">
        <v>168231</v>
      </c>
      <c r="J17" s="9">
        <v>60000</v>
      </c>
      <c r="K17" s="9" t="s">
        <v>23</v>
      </c>
      <c r="L17" s="9">
        <v>8.48</v>
      </c>
      <c r="M17" s="11">
        <v>2</v>
      </c>
      <c r="N17" s="11" t="s">
        <v>23</v>
      </c>
      <c r="O17" s="11" t="s">
        <v>23</v>
      </c>
      <c r="P17" s="27" t="s">
        <v>24</v>
      </c>
    </row>
    <row r="18" s="1" customFormat="1" ht="36" customHeight="1" spans="1:16">
      <c r="A18" s="8" cm="1">
        <f t="array" ref="A18">ROW(18:18)-3</f>
        <v>15</v>
      </c>
      <c r="B18" s="9"/>
      <c r="C18" s="10" t="s">
        <v>63</v>
      </c>
      <c r="D18" s="9" t="s">
        <v>20</v>
      </c>
      <c r="E18" s="11" t="s">
        <v>64</v>
      </c>
      <c r="F18" s="15" t="s">
        <v>65</v>
      </c>
      <c r="G18" s="14">
        <v>13723780906</v>
      </c>
      <c r="H18" s="9">
        <v>175270.18</v>
      </c>
      <c r="I18" s="9">
        <v>34042.4</v>
      </c>
      <c r="J18" s="9">
        <v>10212.72</v>
      </c>
      <c r="K18" s="9">
        <v>52612.34</v>
      </c>
      <c r="L18" s="9">
        <v>1.2</v>
      </c>
      <c r="M18" s="11">
        <v>2</v>
      </c>
      <c r="N18" s="11" t="s">
        <v>23</v>
      </c>
      <c r="O18" s="11" t="s">
        <v>23</v>
      </c>
      <c r="P18" s="27" t="s">
        <v>24</v>
      </c>
    </row>
    <row r="19" s="1" customFormat="1" ht="36" customHeight="1" spans="1:16">
      <c r="A19" s="8" cm="1">
        <f t="array" ref="A19">ROW(19:19)-3</f>
        <v>16</v>
      </c>
      <c r="B19" s="9"/>
      <c r="C19" s="10" t="s">
        <v>66</v>
      </c>
      <c r="D19" s="9" t="s">
        <v>20</v>
      </c>
      <c r="E19" s="11" t="s">
        <v>67</v>
      </c>
      <c r="F19" s="15" t="s">
        <v>65</v>
      </c>
      <c r="G19" s="14">
        <v>13723780906</v>
      </c>
      <c r="H19" s="9">
        <v>124082.08</v>
      </c>
      <c r="I19" s="9">
        <v>29848.37</v>
      </c>
      <c r="J19" s="9">
        <v>13431.7665</v>
      </c>
      <c r="K19" s="9">
        <v>42097.23</v>
      </c>
      <c r="L19" s="9">
        <v>5.09</v>
      </c>
      <c r="M19" s="11">
        <v>2</v>
      </c>
      <c r="N19" s="11" t="s">
        <v>23</v>
      </c>
      <c r="O19" s="11" t="s">
        <v>23</v>
      </c>
      <c r="P19" s="28"/>
    </row>
    <row r="20" s="1" customFormat="1" ht="36" customHeight="1" spans="1:16">
      <c r="A20" s="8" cm="1">
        <f t="array" ref="A20">ROW(20:20)-3</f>
        <v>17</v>
      </c>
      <c r="B20" s="9"/>
      <c r="C20" s="10" t="s">
        <v>68</v>
      </c>
      <c r="D20" s="9" t="s">
        <v>20</v>
      </c>
      <c r="E20" s="11" t="s">
        <v>69</v>
      </c>
      <c r="F20" s="15" t="s">
        <v>65</v>
      </c>
      <c r="G20" s="14">
        <v>13723780906</v>
      </c>
      <c r="H20" s="9">
        <v>153411.35</v>
      </c>
      <c r="I20" s="9">
        <v>25305.76</v>
      </c>
      <c r="J20" s="9">
        <v>7591.728</v>
      </c>
      <c r="K20" s="9">
        <v>60941.48</v>
      </c>
      <c r="L20" s="9">
        <v>4.31</v>
      </c>
      <c r="M20" s="11">
        <v>2</v>
      </c>
      <c r="N20" s="11" t="s">
        <v>23</v>
      </c>
      <c r="O20" s="11" t="s">
        <v>23</v>
      </c>
      <c r="P20" s="28"/>
    </row>
    <row r="21" s="1" customFormat="1" ht="36" customHeight="1" spans="1:16">
      <c r="A21" s="8" cm="1">
        <f t="array" ref="A21">ROW(21:21)-3</f>
        <v>18</v>
      </c>
      <c r="B21" s="9"/>
      <c r="C21" s="10" t="s">
        <v>70</v>
      </c>
      <c r="D21" s="9" t="s">
        <v>20</v>
      </c>
      <c r="E21" s="11" t="s">
        <v>71</v>
      </c>
      <c r="F21" s="15" t="s">
        <v>65</v>
      </c>
      <c r="G21" s="14">
        <v>13723780906</v>
      </c>
      <c r="H21" s="9">
        <v>185034.41</v>
      </c>
      <c r="I21" s="9">
        <v>28906.06</v>
      </c>
      <c r="J21" s="9">
        <v>8671.818</v>
      </c>
      <c r="K21" s="9">
        <v>69867.36</v>
      </c>
      <c r="L21" s="9">
        <v>4</v>
      </c>
      <c r="M21" s="11">
        <v>2</v>
      </c>
      <c r="N21" s="11" t="s">
        <v>23</v>
      </c>
      <c r="O21" s="11" t="s">
        <v>23</v>
      </c>
      <c r="P21" s="29"/>
    </row>
    <row r="22" s="1" customFormat="1" ht="36" customHeight="1" spans="1:16">
      <c r="A22" s="8" cm="1">
        <f t="array" ref="A22">ROW(22:22)-3</f>
        <v>19</v>
      </c>
      <c r="B22" s="9"/>
      <c r="C22" s="10" t="s">
        <v>72</v>
      </c>
      <c r="D22" s="9" t="s">
        <v>20</v>
      </c>
      <c r="E22" s="11" t="s">
        <v>73</v>
      </c>
      <c r="F22" s="15" t="s">
        <v>74</v>
      </c>
      <c r="G22" s="14">
        <v>13907623018</v>
      </c>
      <c r="H22" s="9">
        <v>3894.98</v>
      </c>
      <c r="I22" s="9">
        <v>2687.7</v>
      </c>
      <c r="J22" s="9">
        <v>680</v>
      </c>
      <c r="K22" s="9" t="s">
        <v>23</v>
      </c>
      <c r="L22" s="9">
        <v>0.26</v>
      </c>
      <c r="M22" s="11">
        <v>2</v>
      </c>
      <c r="N22" s="11" t="s">
        <v>23</v>
      </c>
      <c r="O22" s="11" t="s">
        <v>23</v>
      </c>
      <c r="P22" s="11" t="s">
        <v>24</v>
      </c>
    </row>
    <row r="23" s="1" customFormat="1" ht="36" customHeight="1" spans="1:16">
      <c r="A23" s="8" cm="1">
        <f t="array" ref="A23">ROW(23:23)-3</f>
        <v>20</v>
      </c>
      <c r="B23" s="9"/>
      <c r="C23" s="10" t="s">
        <v>75</v>
      </c>
      <c r="D23" s="9" t="s">
        <v>20</v>
      </c>
      <c r="E23" s="11" t="s">
        <v>76</v>
      </c>
      <c r="F23" s="13" t="s">
        <v>77</v>
      </c>
      <c r="G23" s="13">
        <v>15008080256</v>
      </c>
      <c r="H23" s="9">
        <v>160000</v>
      </c>
      <c r="I23" s="9">
        <v>211684</v>
      </c>
      <c r="J23" s="9">
        <v>60000</v>
      </c>
      <c r="K23" s="9" t="s">
        <v>23</v>
      </c>
      <c r="L23" s="26">
        <v>8.92</v>
      </c>
      <c r="M23" s="11">
        <v>2</v>
      </c>
      <c r="N23" s="11" t="s">
        <v>23</v>
      </c>
      <c r="O23" s="11" t="s">
        <v>23</v>
      </c>
      <c r="P23" s="11" t="s">
        <v>24</v>
      </c>
    </row>
    <row r="24" s="1" customFormat="1" ht="36" customHeight="1" spans="1:16">
      <c r="A24" s="8" cm="1">
        <f t="array" ref="A24">ROW(24:24)-3</f>
        <v>21</v>
      </c>
      <c r="B24" s="19" t="s">
        <v>78</v>
      </c>
      <c r="C24" s="9" t="s">
        <v>79</v>
      </c>
      <c r="D24" s="9" t="s">
        <v>20</v>
      </c>
      <c r="E24" s="15" t="s">
        <v>26</v>
      </c>
      <c r="F24" s="13" t="s">
        <v>80</v>
      </c>
      <c r="G24" s="18">
        <v>13976086084</v>
      </c>
      <c r="H24" s="8"/>
      <c r="I24" s="8"/>
      <c r="J24" s="8"/>
      <c r="K24" s="8"/>
      <c r="L24" s="9">
        <v>0.36</v>
      </c>
      <c r="M24" s="11">
        <v>4</v>
      </c>
      <c r="N24" s="11" t="s">
        <v>23</v>
      </c>
      <c r="O24" s="11" t="s">
        <v>23</v>
      </c>
      <c r="P24" s="11" t="s">
        <v>59</v>
      </c>
    </row>
    <row r="25" s="1" customFormat="1" ht="36" customHeight="1" spans="1:16">
      <c r="A25" s="8" cm="1">
        <f t="array" ref="A25">ROW(25:25)-3</f>
        <v>22</v>
      </c>
      <c r="B25" s="20"/>
      <c r="C25" s="9" t="s">
        <v>81</v>
      </c>
      <c r="D25" s="9" t="s">
        <v>20</v>
      </c>
      <c r="E25" s="15" t="s">
        <v>82</v>
      </c>
      <c r="F25" s="13" t="s">
        <v>83</v>
      </c>
      <c r="G25" s="13">
        <v>18689937363</v>
      </c>
      <c r="H25" s="8"/>
      <c r="I25" s="8"/>
      <c r="J25" s="8"/>
      <c r="K25" s="8"/>
      <c r="L25" s="9">
        <v>0.12</v>
      </c>
      <c r="M25" s="11">
        <v>4</v>
      </c>
      <c r="N25" s="11" t="s">
        <v>23</v>
      </c>
      <c r="O25" s="11" t="s">
        <v>23</v>
      </c>
      <c r="P25" s="11" t="s">
        <v>24</v>
      </c>
    </row>
    <row r="26" s="1" customFormat="1" ht="42.75" spans="1:16">
      <c r="A26" s="8" cm="1">
        <f t="array" ref="A26">ROW(26:26)-3</f>
        <v>23</v>
      </c>
      <c r="B26" s="20"/>
      <c r="C26" s="11" t="s">
        <v>84</v>
      </c>
      <c r="D26" s="9" t="s">
        <v>20</v>
      </c>
      <c r="E26" s="15" t="s">
        <v>85</v>
      </c>
      <c r="F26" s="13" t="s">
        <v>86</v>
      </c>
      <c r="G26" s="13">
        <v>18608915045</v>
      </c>
      <c r="H26" s="8"/>
      <c r="I26" s="8"/>
      <c r="J26" s="8"/>
      <c r="K26" s="8"/>
      <c r="L26" s="9">
        <v>0.1</v>
      </c>
      <c r="M26" s="11">
        <v>4</v>
      </c>
      <c r="N26" s="11" t="s">
        <v>23</v>
      </c>
      <c r="O26" s="11" t="s">
        <v>23</v>
      </c>
      <c r="P26" s="11"/>
    </row>
    <row r="27" s="1" customFormat="1" ht="36" customHeight="1" spans="1:16">
      <c r="A27" s="8" cm="1">
        <f t="array" ref="A27">ROW(27:27)-3</f>
        <v>24</v>
      </c>
      <c r="B27" s="20"/>
      <c r="C27" s="9" t="s">
        <v>87</v>
      </c>
      <c r="D27" s="9" t="s">
        <v>20</v>
      </c>
      <c r="E27" s="15" t="s">
        <v>88</v>
      </c>
      <c r="F27" s="13" t="s">
        <v>58</v>
      </c>
      <c r="G27" s="18">
        <v>13617546294</v>
      </c>
      <c r="H27" s="8"/>
      <c r="I27" s="8"/>
      <c r="J27" s="8"/>
      <c r="K27" s="8"/>
      <c r="L27" s="9">
        <v>0.06</v>
      </c>
      <c r="M27" s="11">
        <v>4</v>
      </c>
      <c r="N27" s="11" t="s">
        <v>23</v>
      </c>
      <c r="O27" s="11" t="s">
        <v>23</v>
      </c>
      <c r="P27" s="11" t="s">
        <v>59</v>
      </c>
    </row>
    <row r="28" s="1" customFormat="1" ht="36" customHeight="1" spans="1:16">
      <c r="A28" s="8" cm="1">
        <f t="array" ref="A28">ROW(28:28)-3</f>
        <v>25</v>
      </c>
      <c r="B28" s="20"/>
      <c r="C28" s="9" t="s">
        <v>89</v>
      </c>
      <c r="D28" s="9" t="s">
        <v>20</v>
      </c>
      <c r="E28" s="15" t="s">
        <v>90</v>
      </c>
      <c r="F28" s="13" t="s">
        <v>91</v>
      </c>
      <c r="G28" s="13">
        <v>18976575068</v>
      </c>
      <c r="H28" s="8"/>
      <c r="I28" s="8"/>
      <c r="J28" s="8"/>
      <c r="K28" s="8"/>
      <c r="L28" s="9">
        <v>0.54</v>
      </c>
      <c r="M28" s="11">
        <v>4</v>
      </c>
      <c r="N28" s="11" t="s">
        <v>23</v>
      </c>
      <c r="O28" s="11" t="s">
        <v>23</v>
      </c>
      <c r="P28" s="11"/>
    </row>
    <row r="29" s="1" customFormat="1" ht="36" customHeight="1" spans="1:16">
      <c r="A29" s="8" cm="1">
        <f t="array" ref="A29">ROW(29:29)-3</f>
        <v>26</v>
      </c>
      <c r="B29" s="20"/>
      <c r="C29" s="9" t="s">
        <v>92</v>
      </c>
      <c r="D29" s="9" t="s">
        <v>20</v>
      </c>
      <c r="E29" s="15" t="s">
        <v>93</v>
      </c>
      <c r="F29" s="13" t="s">
        <v>94</v>
      </c>
      <c r="G29" s="13">
        <v>13876368559</v>
      </c>
      <c r="H29" s="13"/>
      <c r="I29" s="13"/>
      <c r="J29" s="8"/>
      <c r="K29" s="8"/>
      <c r="L29" s="9">
        <v>0.01</v>
      </c>
      <c r="M29" s="11">
        <v>4</v>
      </c>
      <c r="N29" s="11" t="s">
        <v>23</v>
      </c>
      <c r="O29" s="11" t="s">
        <v>23</v>
      </c>
      <c r="P29" s="11" t="s">
        <v>59</v>
      </c>
    </row>
    <row r="30" s="1" customFormat="1" ht="36" customHeight="1" spans="1:16">
      <c r="A30" s="8" cm="1">
        <f t="array" ref="A30">ROW(30:30)-3</f>
        <v>27</v>
      </c>
      <c r="B30" s="21"/>
      <c r="C30" s="9" t="s">
        <v>95</v>
      </c>
      <c r="D30" s="9" t="s">
        <v>20</v>
      </c>
      <c r="E30" s="15" t="s">
        <v>96</v>
      </c>
      <c r="F30" s="13" t="s">
        <v>97</v>
      </c>
      <c r="G30" s="13">
        <v>18889882503</v>
      </c>
      <c r="H30" s="9"/>
      <c r="I30" s="9"/>
      <c r="J30" s="9"/>
      <c r="K30" s="9"/>
      <c r="L30" s="9">
        <v>0.2</v>
      </c>
      <c r="M30" s="11">
        <v>4</v>
      </c>
      <c r="N30" s="13" t="s">
        <v>23</v>
      </c>
      <c r="O30" s="13" t="s">
        <v>23</v>
      </c>
      <c r="P30" s="11"/>
    </row>
    <row r="31" s="1" customFormat="1" ht="36" customHeight="1" spans="1:16">
      <c r="A31" s="8" cm="1">
        <f t="array" ref="A31">ROW(31:31)-3</f>
        <v>28</v>
      </c>
      <c r="B31" s="20" t="s">
        <v>98</v>
      </c>
      <c r="C31" s="17" t="s">
        <v>99</v>
      </c>
      <c r="D31" s="9"/>
      <c r="E31" s="15"/>
      <c r="F31" s="13"/>
      <c r="G31" s="13"/>
      <c r="H31" s="9"/>
      <c r="I31" s="9"/>
      <c r="J31" s="9"/>
      <c r="K31" s="9"/>
      <c r="L31" s="9">
        <v>24</v>
      </c>
      <c r="M31" s="9">
        <v>2</v>
      </c>
      <c r="N31" s="11">
        <v>8</v>
      </c>
      <c r="O31" s="11">
        <v>2</v>
      </c>
      <c r="P31" s="11" t="s">
        <v>24</v>
      </c>
    </row>
    <row r="32" s="2" customFormat="1" ht="28.5" spans="1:16">
      <c r="A32" s="8" cm="1">
        <f t="array" ref="A32">ROW(32:32)-3</f>
        <v>29</v>
      </c>
      <c r="B32" s="21"/>
      <c r="C32" s="17" t="s">
        <v>100</v>
      </c>
      <c r="D32" s="11"/>
      <c r="E32" s="15"/>
      <c r="F32" s="15"/>
      <c r="G32" s="14"/>
      <c r="H32" s="11"/>
      <c r="I32" s="11"/>
      <c r="J32" s="11"/>
      <c r="K32" s="11"/>
      <c r="L32" s="9">
        <v>0.34</v>
      </c>
      <c r="M32" s="9">
        <v>4</v>
      </c>
      <c r="N32" s="13" t="s">
        <v>23</v>
      </c>
      <c r="O32" s="13" t="s">
        <v>23</v>
      </c>
      <c r="P32" s="11" t="s">
        <v>59</v>
      </c>
    </row>
    <row r="33" s="2" customFormat="1" ht="42.75" spans="1:16">
      <c r="A33" s="8" cm="1">
        <f t="array" ref="A33">ROW(33:33)-3</f>
        <v>30</v>
      </c>
      <c r="B33" s="21" t="s">
        <v>101</v>
      </c>
      <c r="C33" s="17" t="s">
        <v>102</v>
      </c>
      <c r="D33" s="11" t="s">
        <v>20</v>
      </c>
      <c r="E33" s="15" t="s">
        <v>103</v>
      </c>
      <c r="F33" s="15" t="s">
        <v>104</v>
      </c>
      <c r="G33" s="14">
        <v>18789098891</v>
      </c>
      <c r="H33" s="11">
        <v>33500</v>
      </c>
      <c r="I33" s="11">
        <v>2945</v>
      </c>
      <c r="J33" s="11" t="s">
        <v>23</v>
      </c>
      <c r="K33" s="11" t="s">
        <v>23</v>
      </c>
      <c r="L33" s="11">
        <v>3.35</v>
      </c>
      <c r="M33" s="11">
        <v>2</v>
      </c>
      <c r="N33" s="11" t="s">
        <v>23</v>
      </c>
      <c r="O33" s="11" t="s">
        <v>23</v>
      </c>
      <c r="P33" s="30" t="s">
        <v>105</v>
      </c>
    </row>
    <row r="34" ht="42.75" spans="1:16">
      <c r="A34" s="8" cm="1">
        <f t="array" ref="A34">ROW(34:34)-3</f>
        <v>31</v>
      </c>
      <c r="B34" s="9" t="s">
        <v>106</v>
      </c>
      <c r="C34" s="11" t="s">
        <v>107</v>
      </c>
      <c r="L34" s="11">
        <v>13.03</v>
      </c>
      <c r="M34" s="11">
        <v>2</v>
      </c>
      <c r="N34" s="13" t="s">
        <v>23</v>
      </c>
      <c r="O34" s="13" t="s">
        <v>23</v>
      </c>
      <c r="P34" s="11" t="s">
        <v>24</v>
      </c>
    </row>
    <row r="35" ht="28.5" spans="1:16">
      <c r="A35" s="8" cm="1">
        <f t="array" ref="A35">ROW(35:35)-3</f>
        <v>32</v>
      </c>
      <c r="B35" s="9"/>
      <c r="C35" s="11" t="s">
        <v>108</v>
      </c>
      <c r="L35" s="31">
        <v>6.635615</v>
      </c>
      <c r="M35" s="11">
        <v>2</v>
      </c>
      <c r="N35" s="13" t="s">
        <v>23</v>
      </c>
      <c r="O35" s="13" t="s">
        <v>23</v>
      </c>
      <c r="P35" s="11" t="s">
        <v>24</v>
      </c>
    </row>
    <row r="36" ht="28.5" spans="1:16">
      <c r="A36" s="8" cm="1">
        <f t="array" ref="A36">ROW(36:36)-3</f>
        <v>33</v>
      </c>
      <c r="B36" s="9"/>
      <c r="C36" s="11" t="s">
        <v>109</v>
      </c>
      <c r="L36" s="11">
        <v>3</v>
      </c>
      <c r="M36" s="11">
        <v>2</v>
      </c>
      <c r="N36" s="13" t="s">
        <v>23</v>
      </c>
      <c r="O36" s="13" t="s">
        <v>23</v>
      </c>
      <c r="P36" s="11" t="s">
        <v>24</v>
      </c>
    </row>
    <row r="37" ht="28.5" spans="1:16">
      <c r="A37" s="8" cm="1">
        <f t="array" ref="A37">ROW(37:37)-3</f>
        <v>34</v>
      </c>
      <c r="B37" s="9"/>
      <c r="C37" s="11" t="s">
        <v>110</v>
      </c>
      <c r="L37" s="11">
        <v>1.8</v>
      </c>
      <c r="M37" s="11">
        <v>2</v>
      </c>
      <c r="N37" s="13" t="s">
        <v>23</v>
      </c>
      <c r="O37" s="13" t="s">
        <v>23</v>
      </c>
      <c r="P37" s="11" t="s">
        <v>24</v>
      </c>
    </row>
    <row r="38" ht="28.5" spans="1:16">
      <c r="A38" s="8" cm="1">
        <f t="array" ref="A38">ROW(38:38)-3</f>
        <v>35</v>
      </c>
      <c r="B38" s="9"/>
      <c r="C38" s="11" t="s">
        <v>111</v>
      </c>
      <c r="L38" s="11">
        <v>11.17</v>
      </c>
      <c r="M38" s="11">
        <v>2</v>
      </c>
      <c r="N38" s="13" t="s">
        <v>23</v>
      </c>
      <c r="O38" s="13" t="s">
        <v>23</v>
      </c>
      <c r="P38" s="11" t="s">
        <v>24</v>
      </c>
    </row>
    <row r="39" ht="28.5" spans="1:16">
      <c r="A39" s="8" cm="1">
        <f t="array" ref="A39">ROW(39:39)-3</f>
        <v>36</v>
      </c>
      <c r="B39" s="9"/>
      <c r="C39" s="11" t="s">
        <v>112</v>
      </c>
      <c r="L39" s="11">
        <v>0.82</v>
      </c>
      <c r="M39" s="11">
        <v>4</v>
      </c>
      <c r="N39" s="13" t="s">
        <v>23</v>
      </c>
      <c r="O39" s="13" t="s">
        <v>23</v>
      </c>
      <c r="P39" s="11" t="s">
        <v>24</v>
      </c>
    </row>
    <row r="40" ht="28.5" spans="1:16">
      <c r="A40" s="8" cm="1">
        <f t="array" ref="A40">ROW(40:40)-3</f>
        <v>37</v>
      </c>
      <c r="B40" s="9"/>
      <c r="C40" s="11" t="s">
        <v>113</v>
      </c>
      <c r="L40" s="11">
        <v>0.85</v>
      </c>
      <c r="M40" s="11">
        <v>2</v>
      </c>
      <c r="N40" s="13" t="s">
        <v>23</v>
      </c>
      <c r="O40" s="13" t="s">
        <v>23</v>
      </c>
      <c r="P40" s="11" t="s">
        <v>24</v>
      </c>
    </row>
    <row r="41" ht="28.5" spans="1:16">
      <c r="A41" s="8" cm="1">
        <f t="array" ref="A41">ROW(41:41)-3</f>
        <v>38</v>
      </c>
      <c r="B41" s="9"/>
      <c r="C41" s="11" t="s">
        <v>114</v>
      </c>
      <c r="L41" s="11">
        <v>0.06</v>
      </c>
      <c r="M41" s="11">
        <v>4</v>
      </c>
      <c r="N41" s="11">
        <v>0.06</v>
      </c>
      <c r="O41" s="11">
        <v>4</v>
      </c>
      <c r="P41" s="11" t="s">
        <v>24</v>
      </c>
    </row>
    <row r="42" ht="14.25" spans="1:16">
      <c r="A42" s="8" cm="1">
        <f t="array" ref="A42">ROW(42:42)-3</f>
        <v>39</v>
      </c>
      <c r="B42" s="9"/>
      <c r="C42" s="11" t="s">
        <v>115</v>
      </c>
      <c r="L42" s="32">
        <v>11</v>
      </c>
      <c r="M42" s="11">
        <v>1</v>
      </c>
      <c r="N42" s="13" t="s">
        <v>23</v>
      </c>
      <c r="O42" s="13" t="s">
        <v>23</v>
      </c>
      <c r="P42" s="11" t="s">
        <v>24</v>
      </c>
    </row>
    <row r="43" ht="14.25" spans="1:16">
      <c r="A43" s="8" cm="1">
        <f t="array" ref="A43">ROW(43:43)-3</f>
        <v>40</v>
      </c>
      <c r="B43" s="9" t="s">
        <v>116</v>
      </c>
      <c r="C43" s="9" t="s">
        <v>117</v>
      </c>
      <c r="L43" s="9">
        <v>4.802</v>
      </c>
      <c r="M43" s="9">
        <v>1</v>
      </c>
      <c r="N43" s="13" t="s">
        <v>23</v>
      </c>
      <c r="O43" s="13" t="s">
        <v>23</v>
      </c>
      <c r="P43" s="11" t="s">
        <v>24</v>
      </c>
    </row>
    <row r="44" ht="14.25" spans="1:16">
      <c r="A44" s="8" cm="1">
        <f t="array" ref="A44">ROW(44:44)-3</f>
        <v>41</v>
      </c>
      <c r="B44" s="9"/>
      <c r="C44" s="9" t="s">
        <v>118</v>
      </c>
      <c r="L44" s="9">
        <v>0.1</v>
      </c>
      <c r="M44" s="9">
        <v>4</v>
      </c>
      <c r="N44" s="13" t="s">
        <v>23</v>
      </c>
      <c r="O44" s="13" t="s">
        <v>23</v>
      </c>
      <c r="P44" s="11" t="s">
        <v>24</v>
      </c>
    </row>
    <row r="45" ht="42.75" spans="1:16">
      <c r="A45" s="8" cm="1">
        <f t="array" ref="A45">ROW(45:45)-3</f>
        <v>42</v>
      </c>
      <c r="B45" s="9"/>
      <c r="C45" s="9" t="s">
        <v>119</v>
      </c>
      <c r="L45" s="8">
        <v>0.3605</v>
      </c>
      <c r="M45" s="8">
        <v>4</v>
      </c>
      <c r="N45" s="13" t="s">
        <v>23</v>
      </c>
      <c r="O45" s="13" t="s">
        <v>23</v>
      </c>
      <c r="P45" s="11" t="s">
        <v>59</v>
      </c>
    </row>
    <row r="46" ht="42.75" spans="1:16">
      <c r="A46" s="8" cm="1">
        <f t="array" ref="A46">ROW(46:46)-3</f>
        <v>43</v>
      </c>
      <c r="B46" s="9"/>
      <c r="C46" s="9" t="s">
        <v>120</v>
      </c>
      <c r="L46" s="8">
        <v>0.1257</v>
      </c>
      <c r="M46" s="8">
        <v>4</v>
      </c>
      <c r="N46" s="13" t="s">
        <v>23</v>
      </c>
      <c r="O46" s="13" t="s">
        <v>23</v>
      </c>
      <c r="P46" s="11" t="s">
        <v>59</v>
      </c>
    </row>
    <row r="47" ht="14.25" spans="1:16">
      <c r="A47" s="8" cm="1">
        <f t="array" ref="A47">ROW(47:47)-3</f>
        <v>44</v>
      </c>
      <c r="B47" s="9"/>
      <c r="C47" s="9" t="s">
        <v>121</v>
      </c>
      <c r="L47" s="9">
        <v>2.17476</v>
      </c>
      <c r="M47" s="9">
        <v>2</v>
      </c>
      <c r="N47" s="13" t="s">
        <v>23</v>
      </c>
      <c r="O47" s="13" t="s">
        <v>23</v>
      </c>
      <c r="P47" s="11" t="s">
        <v>24</v>
      </c>
    </row>
  </sheetData>
  <mergeCells count="31">
    <mergeCell ref="A1:P1"/>
    <mergeCell ref="L2:M2"/>
    <mergeCell ref="N2:O2"/>
    <mergeCell ref="A2:A3"/>
    <mergeCell ref="B2:B3"/>
    <mergeCell ref="B4:B23"/>
    <mergeCell ref="B24:B30"/>
    <mergeCell ref="B31:B32"/>
    <mergeCell ref="B34:B42"/>
    <mergeCell ref="B43:B47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P6:P13"/>
    <mergeCell ref="P18:P21"/>
    <mergeCell ref="P25:P26"/>
    <mergeCell ref="P27:P28"/>
    <mergeCell ref="P29:P30"/>
    <mergeCell ref="P31:P32"/>
    <mergeCell ref="P37:P38"/>
    <mergeCell ref="P39:P40"/>
    <mergeCell ref="P41:P42"/>
    <mergeCell ref="P43:P44"/>
    <mergeCell ref="P45:P4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荼白</cp:lastModifiedBy>
  <dcterms:created xsi:type="dcterms:W3CDTF">2023-09-21T01:59:00Z</dcterms:created>
  <cp:lastPrinted>2023-10-09T15:13:00Z</cp:lastPrinted>
  <dcterms:modified xsi:type="dcterms:W3CDTF">2024-04-03T01:15:12Z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9E55F422794249FEAF791B9DE5541AA4_13</vt:lpwstr>
  </property>
  <property fmtid="{D5CDD505-2E9C-101B-9397-08002B2CF9AE}" pid="3" name="KSOProductBuildVer">
    <vt:lpwstr>2052-12.1.0.16417</vt:lpwstr>
  </property>
</Properties>
</file>