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预算汇总表" sheetId="1" r:id="rId1"/>
  </sheets>
  <definedNames>
    <definedName name="_xlnm._FilterDatabase" localSheetId="0" hidden="1">预算汇总表!$A$1:$X$268</definedName>
    <definedName name="_xlnm.Print_Area" localSheetId="0">预算汇总表!$A$1:$X$268</definedName>
    <definedName name="_xlnm.Print_Titles" localSheetId="0">预算汇总表!$1:$5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<sst xmlns="http://schemas.openxmlformats.org/spreadsheetml/2006/main" count="824" uniqueCount="206">
  <si>
    <t>万州区2023年水库大坝白蚁防治项目清单表</t>
  </si>
  <si>
    <t>金额单位：元</t>
  </si>
  <si>
    <t>序号</t>
  </si>
  <si>
    <t>水库名称</t>
  </si>
  <si>
    <t>所在乡镇</t>
  </si>
  <si>
    <t>工程规模</t>
  </si>
  <si>
    <t>危害类型</t>
  </si>
  <si>
    <t>药物土壤屏障隔离沟</t>
  </si>
  <si>
    <t>人工挖蚁巢</t>
  </si>
  <si>
    <t>设置药物网幕</t>
  </si>
  <si>
    <t>坝体表面及蚁患区施药</t>
  </si>
  <si>
    <t>埋设诱杀包</t>
  </si>
  <si>
    <t>合计金额</t>
  </si>
  <si>
    <t>备注</t>
  </si>
  <si>
    <t>工作内容:1.人工开挖土方，2.人工沟内打孔，3.人工分层施药，4.人工分层回填土方</t>
  </si>
  <si>
    <t>工作内容:1.挖巢施工,2.施药处理,3.蚁坑回填</t>
  </si>
  <si>
    <t xml:space="preserve">工作内容:1.人工打孔,2.人工灌药  </t>
  </si>
  <si>
    <t>工作内容:人工施药</t>
  </si>
  <si>
    <t xml:space="preserve">工作内容:1.人工挖坑,2.人工埋设诱杀包,3.人工回填覆盖 </t>
  </si>
  <si>
    <t>长度（米）</t>
  </si>
  <si>
    <t>单价</t>
  </si>
  <si>
    <t>小计金额</t>
  </si>
  <si>
    <t>类型</t>
  </si>
  <si>
    <t>数量（个）</t>
  </si>
  <si>
    <t>金额</t>
  </si>
  <si>
    <t>数量（m2）</t>
  </si>
  <si>
    <t>一</t>
  </si>
  <si>
    <t>防治工程费用</t>
  </si>
  <si>
    <t>马鞍水库</t>
  </si>
  <si>
    <t>走马镇</t>
  </si>
  <si>
    <t>小（2）型</t>
  </si>
  <si>
    <t>建巢危害</t>
  </si>
  <si>
    <t>主巣</t>
  </si>
  <si>
    <t>满足实施方案中的各项要求及规范要求。</t>
  </si>
  <si>
    <t>副巣</t>
  </si>
  <si>
    <t>普安水库</t>
  </si>
  <si>
    <t>杨河湾水库</t>
  </si>
  <si>
    <t>高梁镇</t>
  </si>
  <si>
    <t>天峰水库</t>
  </si>
  <si>
    <t>新田镇</t>
  </si>
  <si>
    <t>中山水库</t>
  </si>
  <si>
    <t>东桥水库</t>
  </si>
  <si>
    <t>长岭镇</t>
  </si>
  <si>
    <t>小（1）型</t>
  </si>
  <si>
    <t>联合水库（罗田镇）</t>
  </si>
  <si>
    <t>罗田镇</t>
  </si>
  <si>
    <t>枫香坪水库</t>
  </si>
  <si>
    <t>朱家沟水库</t>
  </si>
  <si>
    <t>太安镇</t>
  </si>
  <si>
    <t>钟刘水库</t>
  </si>
  <si>
    <t>乐堂水库</t>
  </si>
  <si>
    <t>四湾水库</t>
  </si>
  <si>
    <t>牛角水库</t>
  </si>
  <si>
    <t>人和水库</t>
  </si>
  <si>
    <t>工农水库（天城街道）</t>
  </si>
  <si>
    <t>天城镇</t>
  </si>
  <si>
    <t>双堰水库</t>
  </si>
  <si>
    <t>天城街道</t>
  </si>
  <si>
    <t>杜家冲水库</t>
  </si>
  <si>
    <t>白羊镇</t>
  </si>
  <si>
    <t>巨木水库</t>
  </si>
  <si>
    <t>大石水库</t>
  </si>
  <si>
    <t>帽合水库（白土镇）</t>
  </si>
  <si>
    <t>白土镇</t>
  </si>
  <si>
    <t>工农水库（九池乡）</t>
  </si>
  <si>
    <t>九池街道</t>
  </si>
  <si>
    <t>四方水库（九池乡）</t>
  </si>
  <si>
    <t>丰收水库（九池乡）</t>
  </si>
  <si>
    <t>丰登水库</t>
  </si>
  <si>
    <t>刘家沟水库</t>
  </si>
  <si>
    <t>陈家坝街道</t>
  </si>
  <si>
    <t>黄岭桥水库</t>
  </si>
  <si>
    <t>大兴水库</t>
  </si>
  <si>
    <t>联合水库（陈家坝街道）</t>
  </si>
  <si>
    <t>仙鹤水库</t>
  </si>
  <si>
    <t>太龙镇</t>
  </si>
  <si>
    <t>茶店水库</t>
  </si>
  <si>
    <t>尖山子水库</t>
  </si>
  <si>
    <t>龙驹镇</t>
  </si>
  <si>
    <t>抗家湾水库</t>
  </si>
  <si>
    <t>钟鼓楼街道</t>
  </si>
  <si>
    <t>前进水库</t>
  </si>
  <si>
    <t>奋勇水库</t>
  </si>
  <si>
    <t>大周镇</t>
  </si>
  <si>
    <t>土楼水库</t>
  </si>
  <si>
    <t>黄柏乡</t>
  </si>
  <si>
    <t>五四水库</t>
  </si>
  <si>
    <t>熊家镇</t>
  </si>
  <si>
    <t>云万水库</t>
  </si>
  <si>
    <t>铁峰乡</t>
  </si>
  <si>
    <t>龙泉水库</t>
  </si>
  <si>
    <t>新乡镇</t>
  </si>
  <si>
    <t>高峰水库</t>
  </si>
  <si>
    <t>高峰镇</t>
  </si>
  <si>
    <t>万家沟水库</t>
  </si>
  <si>
    <t>五桥街道</t>
  </si>
  <si>
    <t>沙良水库</t>
  </si>
  <si>
    <t>龙都街道</t>
  </si>
  <si>
    <t>石岭水库</t>
  </si>
  <si>
    <t>保安水库</t>
  </si>
  <si>
    <t>百安坝街道</t>
  </si>
  <si>
    <t>东口水库</t>
  </si>
  <si>
    <t>柱山乡</t>
  </si>
  <si>
    <t>千口水库</t>
  </si>
  <si>
    <t>青高水库</t>
  </si>
  <si>
    <t>新华水库</t>
  </si>
  <si>
    <t>后山镇</t>
  </si>
  <si>
    <t>全胜水库</t>
  </si>
  <si>
    <t>余家镇</t>
  </si>
  <si>
    <t>中心水库</t>
  </si>
  <si>
    <t>皂角塝水库</t>
  </si>
  <si>
    <t>大池水库</t>
  </si>
  <si>
    <t>易家水库</t>
  </si>
  <si>
    <t>响水镇</t>
  </si>
  <si>
    <t>东风水库</t>
  </si>
  <si>
    <t>溪口乡</t>
  </si>
  <si>
    <t>韩池水库</t>
  </si>
  <si>
    <t>武陵镇</t>
  </si>
  <si>
    <t>大林水库</t>
  </si>
  <si>
    <t>复龙水库</t>
  </si>
  <si>
    <t>长塝水库</t>
  </si>
  <si>
    <t>建设水库（武陵镇）</t>
  </si>
  <si>
    <t>胜利水库</t>
  </si>
  <si>
    <t>太平水库</t>
  </si>
  <si>
    <t>龙沙镇</t>
  </si>
  <si>
    <t>黑沟水库</t>
  </si>
  <si>
    <t>老沟水库</t>
  </si>
  <si>
    <t>麦砚水库</t>
  </si>
  <si>
    <t>滩河水库</t>
  </si>
  <si>
    <t>红阳水库</t>
  </si>
  <si>
    <t>丰收水库（龙沙镇）</t>
  </si>
  <si>
    <t>红岩水库</t>
  </si>
  <si>
    <t>晏家水库</t>
  </si>
  <si>
    <t>龙井冲水库</t>
  </si>
  <si>
    <t>石船水库</t>
  </si>
  <si>
    <t>李河镇</t>
  </si>
  <si>
    <t>帽合水库（李河镇）</t>
  </si>
  <si>
    <t>柏林水库</t>
  </si>
  <si>
    <t>郭村镇</t>
  </si>
  <si>
    <t>鸣放水库</t>
  </si>
  <si>
    <t>晋家水库</t>
  </si>
  <si>
    <t>桐林水库</t>
  </si>
  <si>
    <t>五梁水库</t>
  </si>
  <si>
    <t>腊坝冲水库</t>
  </si>
  <si>
    <t>磴子河水库</t>
  </si>
  <si>
    <t>甘宁镇</t>
  </si>
  <si>
    <t>新胜水库（甘宁镇）</t>
  </si>
  <si>
    <t>茨竹沟水库</t>
  </si>
  <si>
    <t>跃进水库</t>
  </si>
  <si>
    <t>中屯水库</t>
  </si>
  <si>
    <t>陈家水库</t>
  </si>
  <si>
    <t>四方水库（分水镇）</t>
  </si>
  <si>
    <t>分水镇</t>
  </si>
  <si>
    <t>石峡水库</t>
  </si>
  <si>
    <t>红寨水库</t>
  </si>
  <si>
    <t>石碾水库</t>
  </si>
  <si>
    <t>青云山水库</t>
  </si>
  <si>
    <t>彭家湾水库</t>
  </si>
  <si>
    <t>金狮水库</t>
  </si>
  <si>
    <t>长池水库</t>
  </si>
  <si>
    <t>弹子镇</t>
  </si>
  <si>
    <t>野鸭池水库</t>
  </si>
  <si>
    <t>熊家水库</t>
  </si>
  <si>
    <t>蔓延危害</t>
  </si>
  <si>
    <t>红星水库</t>
  </si>
  <si>
    <t>烂湾水库</t>
  </si>
  <si>
    <t>恒合土家族乡</t>
  </si>
  <si>
    <t>星火水库</t>
  </si>
  <si>
    <t>长塘水库</t>
  </si>
  <si>
    <t>太平水库（新田镇）</t>
  </si>
  <si>
    <t>菜地沟水库</t>
  </si>
  <si>
    <t>阳坪水库</t>
  </si>
  <si>
    <t>高洞水库</t>
  </si>
  <si>
    <t>小湾水库</t>
  </si>
  <si>
    <t>长堰水库</t>
  </si>
  <si>
    <t>新胜水库（罗田镇）</t>
  </si>
  <si>
    <t>春口水库</t>
  </si>
  <si>
    <t>红石水库</t>
  </si>
  <si>
    <t>高石头水库</t>
  </si>
  <si>
    <t>湖口洞水库</t>
  </si>
  <si>
    <t>何家湾水库</t>
  </si>
  <si>
    <t>石板水库</t>
  </si>
  <si>
    <t>向坪水库</t>
  </si>
  <si>
    <t>天庆水库</t>
  </si>
  <si>
    <t>联合水库（钟鼓楼街道）</t>
  </si>
  <si>
    <t>宋家水库</t>
  </si>
  <si>
    <t>红专水库</t>
  </si>
  <si>
    <t>土坝水库</t>
  </si>
  <si>
    <t>联合水库（响水镇）</t>
  </si>
  <si>
    <t>宝盒水库</t>
  </si>
  <si>
    <t>榨油洞水库</t>
  </si>
  <si>
    <t>王家沟水库</t>
  </si>
  <si>
    <t>燕马水库</t>
  </si>
  <si>
    <t>欠沟水库</t>
  </si>
  <si>
    <t>三丘子水库</t>
  </si>
  <si>
    <t>金竹沟水库</t>
  </si>
  <si>
    <t>大田水库</t>
  </si>
  <si>
    <t>芭蕉水库</t>
  </si>
  <si>
    <t>五马水库</t>
  </si>
  <si>
    <t>柿子坪水库</t>
  </si>
  <si>
    <t>新田水库</t>
  </si>
  <si>
    <t>中型</t>
  </si>
  <si>
    <t>二</t>
  </si>
  <si>
    <t>安全生产费（2.5%）</t>
  </si>
  <si>
    <t>三</t>
  </si>
  <si>
    <t>单价包含但不限于建设工程人工费、材料费、运输费、施工机具使用费、资料费、后期维护费、企业管理费、利润、风险费、税金、工程相关施工手续的办理审批、施工、管理、保险、周边社会关系协调费等所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</si>
</sst>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4"/>
  <sheetViews>
    <sheetView tabSelected="1" workbookViewId="0">
      <pane xSplit="7" ySplit="6" topLeftCell="H135" activePane="bottomRight" state="frozen"/>
      <selection/>
      <selection pane="topRight"/>
      <selection pane="bottomLeft"/>
      <selection pane="bottomRight" activeCell="B3" sqref="B3:B5"/>
    </sheetView>
  </sheetViews>
  <sheetFormatPr defaultColWidth="8.1" defaultRowHeight="12" customHeight="1"/>
  <cols>
    <col min="1" max="1" width="4.125" style="1" customWidth="1"/>
    <col min="2" max="2" width="17.3666666666667" style="2" customWidth="1"/>
    <col min="3" max="3" width="10.9" style="3" customWidth="1"/>
    <col min="4" max="4" width="8.2" style="2" customWidth="1"/>
    <col min="5" max="5" width="7.875" style="4" customWidth="1"/>
    <col min="6" max="6" width="6.25" style="1" customWidth="1"/>
    <col min="7" max="7" width="4.125" style="1" customWidth="1"/>
    <col min="8" max="8" width="8.75" style="5" customWidth="1"/>
    <col min="9" max="9" width="4.9" style="4" customWidth="1"/>
    <col min="10" max="10" width="6.125" style="4" customWidth="1"/>
    <col min="11" max="11" width="4.125" style="4" customWidth="1"/>
    <col min="12" max="12" width="5.75" style="4" customWidth="1"/>
    <col min="13" max="13" width="8.625" style="5" customWidth="1"/>
    <col min="14" max="14" width="6.5" style="1" customWidth="1"/>
    <col min="15" max="15" width="4.125" style="1" customWidth="1"/>
    <col min="16" max="16" width="8.25" style="5" customWidth="1"/>
    <col min="17" max="17" width="6.125" style="6" customWidth="1"/>
    <col min="18" max="18" width="4.875" style="1" customWidth="1"/>
    <col min="19" max="19" width="8.125" style="5" customWidth="1"/>
    <col min="20" max="20" width="6.125" style="1" customWidth="1"/>
    <col min="21" max="21" width="4.125" style="1" customWidth="1"/>
    <col min="22" max="22" width="8.125" style="5" customWidth="1"/>
    <col min="23" max="23" width="11.375" style="7" customWidth="1"/>
    <col min="24" max="24" width="8.1" style="1"/>
    <col min="25" max="25" width="16.375" style="1" customWidth="1"/>
    <col min="26" max="16384" width="8.1" style="1"/>
  </cols>
  <sheetData>
    <row r="1" ht="35" customHeight="1" spans="1:24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9"/>
      <c r="N1" s="8"/>
      <c r="O1" s="8"/>
      <c r="P1" s="9"/>
      <c r="Q1" s="8"/>
      <c r="R1" s="8"/>
      <c r="S1" s="9"/>
      <c r="T1" s="8"/>
      <c r="U1" s="8"/>
      <c r="V1" s="9"/>
      <c r="W1" s="9"/>
      <c r="X1" s="8"/>
    </row>
    <row r="2" customFormat="1" ht="15" customHeight="1" spans="1:24">
      <c r="A2" s="8"/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9"/>
      <c r="N2" s="8"/>
      <c r="O2" s="8"/>
      <c r="P2" s="9"/>
      <c r="Q2" s="8"/>
      <c r="R2" s="8"/>
      <c r="S2" s="9"/>
      <c r="T2" s="8"/>
      <c r="U2" s="8"/>
      <c r="V2" s="9"/>
      <c r="W2" s="29" t="s">
        <v>1</v>
      </c>
      <c r="X2" s="30"/>
    </row>
    <row r="3" s="1" customFormat="1" ht="24" customHeight="1" spans="1:2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/>
      <c r="H3" s="12"/>
      <c r="I3" s="18" t="s">
        <v>8</v>
      </c>
      <c r="J3" s="18"/>
      <c r="K3" s="18"/>
      <c r="L3" s="18"/>
      <c r="M3" s="23"/>
      <c r="N3" s="11" t="s">
        <v>9</v>
      </c>
      <c r="O3" s="11"/>
      <c r="P3" s="12"/>
      <c r="Q3" s="11" t="s">
        <v>10</v>
      </c>
      <c r="R3" s="11"/>
      <c r="S3" s="12"/>
      <c r="T3" s="11" t="s">
        <v>11</v>
      </c>
      <c r="U3" s="11"/>
      <c r="V3" s="12"/>
      <c r="W3" s="12" t="s">
        <v>12</v>
      </c>
      <c r="X3" s="31" t="s">
        <v>13</v>
      </c>
    </row>
    <row r="4" s="1" customFormat="1" ht="39" customHeight="1" spans="1:24">
      <c r="A4" s="10"/>
      <c r="B4" s="11"/>
      <c r="C4" s="11"/>
      <c r="D4" s="11"/>
      <c r="E4" s="11"/>
      <c r="F4" s="13" t="s">
        <v>14</v>
      </c>
      <c r="G4" s="14"/>
      <c r="H4" s="15"/>
      <c r="I4" s="13" t="s">
        <v>15</v>
      </c>
      <c r="J4" s="24"/>
      <c r="K4" s="24"/>
      <c r="L4" s="24"/>
      <c r="M4" s="25"/>
      <c r="N4" s="26" t="s">
        <v>16</v>
      </c>
      <c r="O4" s="27"/>
      <c r="P4" s="28"/>
      <c r="Q4" s="26" t="s">
        <v>17</v>
      </c>
      <c r="R4" s="27"/>
      <c r="S4" s="28"/>
      <c r="T4" s="13" t="s">
        <v>18</v>
      </c>
      <c r="U4" s="14"/>
      <c r="V4" s="15"/>
      <c r="W4" s="12"/>
      <c r="X4" s="31"/>
    </row>
    <row r="5" s="1" customFormat="1" ht="30" customHeight="1" spans="1:24">
      <c r="A5" s="10"/>
      <c r="B5" s="11"/>
      <c r="C5" s="11"/>
      <c r="D5" s="11"/>
      <c r="E5" s="11"/>
      <c r="F5" s="11" t="s">
        <v>19</v>
      </c>
      <c r="G5" s="11" t="s">
        <v>20</v>
      </c>
      <c r="H5" s="12" t="s">
        <v>21</v>
      </c>
      <c r="I5" s="11" t="s">
        <v>22</v>
      </c>
      <c r="J5" s="11" t="s">
        <v>23</v>
      </c>
      <c r="K5" s="11" t="s">
        <v>20</v>
      </c>
      <c r="L5" s="11" t="s">
        <v>24</v>
      </c>
      <c r="M5" s="12" t="s">
        <v>21</v>
      </c>
      <c r="N5" s="11" t="s">
        <v>23</v>
      </c>
      <c r="O5" s="11" t="s">
        <v>20</v>
      </c>
      <c r="P5" s="12" t="s">
        <v>21</v>
      </c>
      <c r="Q5" s="11" t="s">
        <v>25</v>
      </c>
      <c r="R5" s="11" t="s">
        <v>20</v>
      </c>
      <c r="S5" s="12" t="s">
        <v>21</v>
      </c>
      <c r="T5" s="11" t="s">
        <v>23</v>
      </c>
      <c r="U5" s="11" t="s">
        <v>20</v>
      </c>
      <c r="V5" s="12" t="s">
        <v>21</v>
      </c>
      <c r="W5" s="12"/>
      <c r="X5" s="31"/>
    </row>
    <row r="6" s="1" customFormat="1" ht="22" customHeight="1" spans="1:24">
      <c r="A6" s="16" t="s">
        <v>26</v>
      </c>
      <c r="B6" s="17" t="s">
        <v>27</v>
      </c>
      <c r="C6" s="11"/>
      <c r="D6" s="11"/>
      <c r="E6" s="11"/>
      <c r="F6" s="18"/>
      <c r="G6" s="11"/>
      <c r="H6" s="12"/>
      <c r="I6" s="11"/>
      <c r="J6" s="11"/>
      <c r="K6" s="11"/>
      <c r="L6" s="11"/>
      <c r="M6" s="12"/>
      <c r="N6" s="11"/>
      <c r="O6" s="11"/>
      <c r="P6" s="12"/>
      <c r="Q6" s="32"/>
      <c r="R6" s="11"/>
      <c r="S6" s="12"/>
      <c r="T6" s="11"/>
      <c r="U6" s="11"/>
      <c r="V6" s="12"/>
      <c r="W6" s="33">
        <f>SUM(W7:W266)</f>
        <v>3372205.35</v>
      </c>
      <c r="X6" s="34"/>
    </row>
    <row r="7" s="1" customFormat="1" customHeight="1" spans="1:24">
      <c r="A7" s="19">
        <v>1</v>
      </c>
      <c r="B7" s="20" t="s">
        <v>28</v>
      </c>
      <c r="C7" s="20" t="s">
        <v>29</v>
      </c>
      <c r="D7" s="19" t="s">
        <v>30</v>
      </c>
      <c r="E7" s="21" t="s">
        <v>31</v>
      </c>
      <c r="F7" s="21">
        <v>89</v>
      </c>
      <c r="G7" s="21">
        <v>132</v>
      </c>
      <c r="H7" s="22">
        <f t="shared" ref="H7:H11" si="0">F7*G7</f>
        <v>11748</v>
      </c>
      <c r="I7" s="21" t="s">
        <v>32</v>
      </c>
      <c r="J7" s="21">
        <v>1</v>
      </c>
      <c r="K7" s="21">
        <v>730</v>
      </c>
      <c r="L7" s="21">
        <f t="shared" ref="L7:L70" si="1">J7*K7</f>
        <v>730</v>
      </c>
      <c r="M7" s="22">
        <f t="shared" ref="M7:M11" si="2">L7+L8</f>
        <v>13130</v>
      </c>
      <c r="N7" s="21">
        <v>895</v>
      </c>
      <c r="O7" s="21">
        <v>6.6</v>
      </c>
      <c r="P7" s="22">
        <f t="shared" ref="P7:P11" si="3">N7*O7</f>
        <v>5907</v>
      </c>
      <c r="Q7" s="35">
        <v>2400</v>
      </c>
      <c r="R7" s="21">
        <v>4.21</v>
      </c>
      <c r="S7" s="22">
        <f t="shared" ref="S7:S11" si="4">Q7*R7</f>
        <v>10104</v>
      </c>
      <c r="T7" s="21">
        <v>120</v>
      </c>
      <c r="U7" s="21">
        <v>7.1</v>
      </c>
      <c r="V7" s="22">
        <f t="shared" ref="V7:V11" si="5">T7*U7</f>
        <v>852</v>
      </c>
      <c r="W7" s="36">
        <f t="shared" ref="W7:W11" si="6">H7+M7+P7+S7+V7</f>
        <v>41741</v>
      </c>
      <c r="X7" s="37" t="s">
        <v>33</v>
      </c>
    </row>
    <row r="8" s="1" customFormat="1" customHeight="1" spans="1:24">
      <c r="A8" s="19"/>
      <c r="B8" s="20"/>
      <c r="C8" s="20"/>
      <c r="D8" s="19"/>
      <c r="E8" s="21"/>
      <c r="F8" s="21"/>
      <c r="G8" s="21"/>
      <c r="H8" s="22"/>
      <c r="I8" s="21" t="s">
        <v>34</v>
      </c>
      <c r="J8" s="21">
        <v>80</v>
      </c>
      <c r="K8" s="21">
        <v>155</v>
      </c>
      <c r="L8" s="21">
        <f t="shared" si="1"/>
        <v>12400</v>
      </c>
      <c r="M8" s="22"/>
      <c r="N8" s="21"/>
      <c r="O8" s="21"/>
      <c r="P8" s="22"/>
      <c r="Q8" s="35"/>
      <c r="R8" s="21"/>
      <c r="S8" s="22"/>
      <c r="T8" s="21"/>
      <c r="U8" s="21"/>
      <c r="V8" s="22"/>
      <c r="W8" s="36"/>
      <c r="X8" s="37"/>
    </row>
    <row r="9" s="1" customFormat="1" customHeight="1" spans="1:24">
      <c r="A9" s="19">
        <v>2</v>
      </c>
      <c r="B9" s="20" t="s">
        <v>35</v>
      </c>
      <c r="C9" s="20" t="s">
        <v>29</v>
      </c>
      <c r="D9" s="19" t="s">
        <v>30</v>
      </c>
      <c r="E9" s="21" t="s">
        <v>31</v>
      </c>
      <c r="F9" s="21">
        <v>106</v>
      </c>
      <c r="G9" s="21">
        <v>132</v>
      </c>
      <c r="H9" s="22">
        <f t="shared" si="0"/>
        <v>13992</v>
      </c>
      <c r="I9" s="21" t="s">
        <v>32</v>
      </c>
      <c r="J9" s="21">
        <v>1</v>
      </c>
      <c r="K9" s="21">
        <v>730</v>
      </c>
      <c r="L9" s="21">
        <f t="shared" si="1"/>
        <v>730</v>
      </c>
      <c r="M9" s="22">
        <f t="shared" si="2"/>
        <v>10030</v>
      </c>
      <c r="N9" s="21">
        <v>1149</v>
      </c>
      <c r="O9" s="21">
        <v>6.6</v>
      </c>
      <c r="P9" s="22">
        <f t="shared" si="3"/>
        <v>7583.4</v>
      </c>
      <c r="Q9" s="35">
        <v>2800</v>
      </c>
      <c r="R9" s="21">
        <v>4.21</v>
      </c>
      <c r="S9" s="22">
        <f t="shared" si="4"/>
        <v>11788</v>
      </c>
      <c r="T9" s="21">
        <v>120</v>
      </c>
      <c r="U9" s="21">
        <v>7.1</v>
      </c>
      <c r="V9" s="22">
        <f t="shared" si="5"/>
        <v>852</v>
      </c>
      <c r="W9" s="36">
        <f t="shared" si="6"/>
        <v>44245.4</v>
      </c>
      <c r="X9" s="37"/>
    </row>
    <row r="10" s="1" customFormat="1" customHeight="1" spans="1:24">
      <c r="A10" s="19"/>
      <c r="B10" s="20"/>
      <c r="C10" s="20"/>
      <c r="D10" s="19"/>
      <c r="E10" s="21"/>
      <c r="F10" s="21"/>
      <c r="G10" s="21"/>
      <c r="H10" s="22"/>
      <c r="I10" s="21" t="s">
        <v>34</v>
      </c>
      <c r="J10" s="21">
        <v>60</v>
      </c>
      <c r="K10" s="21">
        <v>155</v>
      </c>
      <c r="L10" s="21">
        <f t="shared" si="1"/>
        <v>9300</v>
      </c>
      <c r="M10" s="22"/>
      <c r="N10" s="21"/>
      <c r="O10" s="21"/>
      <c r="P10" s="22"/>
      <c r="Q10" s="35"/>
      <c r="R10" s="21"/>
      <c r="S10" s="22"/>
      <c r="T10" s="21"/>
      <c r="U10" s="21"/>
      <c r="V10" s="22"/>
      <c r="W10" s="36"/>
      <c r="X10" s="37"/>
    </row>
    <row r="11" s="1" customFormat="1" customHeight="1" spans="1:24">
      <c r="A11" s="19">
        <v>3</v>
      </c>
      <c r="B11" s="20" t="s">
        <v>36</v>
      </c>
      <c r="C11" s="20" t="s">
        <v>37</v>
      </c>
      <c r="D11" s="19" t="s">
        <v>30</v>
      </c>
      <c r="E11" s="21" t="s">
        <v>31</v>
      </c>
      <c r="F11" s="21">
        <v>70</v>
      </c>
      <c r="G11" s="21">
        <v>132</v>
      </c>
      <c r="H11" s="22">
        <f t="shared" si="0"/>
        <v>9240</v>
      </c>
      <c r="I11" s="21" t="s">
        <v>32</v>
      </c>
      <c r="J11" s="21">
        <v>1</v>
      </c>
      <c r="K11" s="21">
        <v>730</v>
      </c>
      <c r="L11" s="21">
        <f t="shared" si="1"/>
        <v>730</v>
      </c>
      <c r="M11" s="22">
        <f t="shared" si="2"/>
        <v>10030</v>
      </c>
      <c r="N11" s="21">
        <v>585</v>
      </c>
      <c r="O11" s="21">
        <v>6.6</v>
      </c>
      <c r="P11" s="22">
        <f t="shared" si="3"/>
        <v>3861</v>
      </c>
      <c r="Q11" s="35">
        <v>1500</v>
      </c>
      <c r="R11" s="21">
        <v>4.21</v>
      </c>
      <c r="S11" s="22">
        <f t="shared" si="4"/>
        <v>6315</v>
      </c>
      <c r="T11" s="21">
        <v>120</v>
      </c>
      <c r="U11" s="21">
        <v>7.1</v>
      </c>
      <c r="V11" s="22">
        <f t="shared" si="5"/>
        <v>852</v>
      </c>
      <c r="W11" s="36">
        <f t="shared" si="6"/>
        <v>30298</v>
      </c>
      <c r="X11" s="37"/>
    </row>
    <row r="12" s="1" customFormat="1" customHeight="1" spans="1:24">
      <c r="A12" s="19"/>
      <c r="B12" s="20"/>
      <c r="C12" s="20"/>
      <c r="D12" s="19"/>
      <c r="E12" s="21"/>
      <c r="F12" s="21"/>
      <c r="G12" s="21"/>
      <c r="H12" s="22"/>
      <c r="I12" s="21" t="s">
        <v>34</v>
      </c>
      <c r="J12" s="21">
        <v>60</v>
      </c>
      <c r="K12" s="21">
        <v>155</v>
      </c>
      <c r="L12" s="21">
        <f t="shared" si="1"/>
        <v>9300</v>
      </c>
      <c r="M12" s="22"/>
      <c r="N12" s="21"/>
      <c r="O12" s="21"/>
      <c r="P12" s="22"/>
      <c r="Q12" s="35"/>
      <c r="R12" s="21"/>
      <c r="S12" s="22"/>
      <c r="T12" s="21"/>
      <c r="U12" s="21"/>
      <c r="V12" s="22"/>
      <c r="W12" s="36"/>
      <c r="X12" s="37"/>
    </row>
    <row r="13" s="1" customFormat="1" customHeight="1" spans="1:24">
      <c r="A13" s="19">
        <v>4</v>
      </c>
      <c r="B13" s="20" t="s">
        <v>38</v>
      </c>
      <c r="C13" s="20" t="s">
        <v>39</v>
      </c>
      <c r="D13" s="19" t="s">
        <v>30</v>
      </c>
      <c r="E13" s="21" t="s">
        <v>31</v>
      </c>
      <c r="F13" s="21">
        <v>90</v>
      </c>
      <c r="G13" s="21">
        <v>132</v>
      </c>
      <c r="H13" s="22">
        <f t="shared" ref="H13:H17" si="7">F13*G13</f>
        <v>11880</v>
      </c>
      <c r="I13" s="21" t="s">
        <v>32</v>
      </c>
      <c r="J13" s="21">
        <v>1</v>
      </c>
      <c r="K13" s="21">
        <v>730</v>
      </c>
      <c r="L13" s="21">
        <f t="shared" si="1"/>
        <v>730</v>
      </c>
      <c r="M13" s="22">
        <f t="shared" ref="M13:M17" si="8">L13+L14</f>
        <v>8480</v>
      </c>
      <c r="N13" s="21">
        <v>718</v>
      </c>
      <c r="O13" s="21">
        <v>6.6</v>
      </c>
      <c r="P13" s="22">
        <f t="shared" ref="P13:P17" si="9">N13*O13</f>
        <v>4738.8</v>
      </c>
      <c r="Q13" s="35">
        <v>1900</v>
      </c>
      <c r="R13" s="21">
        <v>4.21</v>
      </c>
      <c r="S13" s="22">
        <f>Q13*R13</f>
        <v>7999</v>
      </c>
      <c r="T13" s="21">
        <v>120</v>
      </c>
      <c r="U13" s="21">
        <v>7.1</v>
      </c>
      <c r="V13" s="22">
        <f t="shared" ref="V13:V17" si="10">T13*U13</f>
        <v>852</v>
      </c>
      <c r="W13" s="36">
        <f t="shared" ref="W13:W17" si="11">H13+M13+P13+S13+V13</f>
        <v>33949.8</v>
      </c>
      <c r="X13" s="37"/>
    </row>
    <row r="14" s="1" customFormat="1" customHeight="1" spans="1:24">
      <c r="A14" s="19"/>
      <c r="B14" s="20"/>
      <c r="C14" s="20"/>
      <c r="D14" s="19"/>
      <c r="E14" s="21"/>
      <c r="F14" s="21"/>
      <c r="G14" s="21"/>
      <c r="H14" s="22"/>
      <c r="I14" s="21" t="s">
        <v>34</v>
      </c>
      <c r="J14" s="21">
        <v>50</v>
      </c>
      <c r="K14" s="21">
        <v>155</v>
      </c>
      <c r="L14" s="21">
        <f t="shared" si="1"/>
        <v>7750</v>
      </c>
      <c r="M14" s="22"/>
      <c r="N14" s="21"/>
      <c r="O14" s="21"/>
      <c r="P14" s="22"/>
      <c r="Q14" s="35"/>
      <c r="R14" s="21"/>
      <c r="S14" s="22"/>
      <c r="T14" s="21"/>
      <c r="U14" s="21"/>
      <c r="V14" s="22"/>
      <c r="W14" s="36"/>
      <c r="X14" s="37"/>
    </row>
    <row r="15" s="1" customFormat="1" customHeight="1" spans="1:24">
      <c r="A15" s="19">
        <v>5</v>
      </c>
      <c r="B15" s="20" t="s">
        <v>40</v>
      </c>
      <c r="C15" s="20" t="s">
        <v>39</v>
      </c>
      <c r="D15" s="19" t="s">
        <v>30</v>
      </c>
      <c r="E15" s="21" t="s">
        <v>31</v>
      </c>
      <c r="F15" s="21">
        <v>68</v>
      </c>
      <c r="G15" s="21">
        <v>132</v>
      </c>
      <c r="H15" s="22">
        <f t="shared" si="7"/>
        <v>8976</v>
      </c>
      <c r="I15" s="21" t="s">
        <v>32</v>
      </c>
      <c r="J15" s="21">
        <v>1</v>
      </c>
      <c r="K15" s="21">
        <v>730</v>
      </c>
      <c r="L15" s="21">
        <f t="shared" si="1"/>
        <v>730</v>
      </c>
      <c r="M15" s="22">
        <f t="shared" si="8"/>
        <v>10030</v>
      </c>
      <c r="N15" s="21">
        <v>497</v>
      </c>
      <c r="O15" s="21">
        <v>6.6</v>
      </c>
      <c r="P15" s="22">
        <f t="shared" si="9"/>
        <v>3280.2</v>
      </c>
      <c r="Q15" s="35"/>
      <c r="R15" s="21"/>
      <c r="S15" s="22"/>
      <c r="T15" s="21">
        <v>120</v>
      </c>
      <c r="U15" s="21">
        <v>7.1</v>
      </c>
      <c r="V15" s="22">
        <f t="shared" si="10"/>
        <v>852</v>
      </c>
      <c r="W15" s="36">
        <f t="shared" si="11"/>
        <v>23138.2</v>
      </c>
      <c r="X15" s="37"/>
    </row>
    <row r="16" s="1" customFormat="1" customHeight="1" spans="1:24">
      <c r="A16" s="19"/>
      <c r="B16" s="20"/>
      <c r="C16" s="20"/>
      <c r="D16" s="19"/>
      <c r="E16" s="21"/>
      <c r="F16" s="21"/>
      <c r="G16" s="21"/>
      <c r="H16" s="22"/>
      <c r="I16" s="21" t="s">
        <v>34</v>
      </c>
      <c r="J16" s="21">
        <v>60</v>
      </c>
      <c r="K16" s="21">
        <v>155</v>
      </c>
      <c r="L16" s="21">
        <f t="shared" si="1"/>
        <v>9300</v>
      </c>
      <c r="M16" s="22"/>
      <c r="N16" s="21"/>
      <c r="O16" s="21"/>
      <c r="P16" s="22"/>
      <c r="Q16" s="35"/>
      <c r="R16" s="21"/>
      <c r="S16" s="22"/>
      <c r="T16" s="21"/>
      <c r="U16" s="21"/>
      <c r="V16" s="22"/>
      <c r="W16" s="36"/>
      <c r="X16" s="37"/>
    </row>
    <row r="17" s="1" customFormat="1" customHeight="1" spans="1:24">
      <c r="A17" s="19">
        <v>6</v>
      </c>
      <c r="B17" s="20" t="s">
        <v>41</v>
      </c>
      <c r="C17" s="20" t="s">
        <v>42</v>
      </c>
      <c r="D17" s="19" t="s">
        <v>43</v>
      </c>
      <c r="E17" s="21" t="s">
        <v>31</v>
      </c>
      <c r="F17" s="21">
        <v>138</v>
      </c>
      <c r="G17" s="21">
        <v>132</v>
      </c>
      <c r="H17" s="22">
        <f t="shared" si="7"/>
        <v>18216</v>
      </c>
      <c r="I17" s="21" t="s">
        <v>32</v>
      </c>
      <c r="J17" s="21">
        <v>1</v>
      </c>
      <c r="K17" s="21">
        <v>730</v>
      </c>
      <c r="L17" s="21">
        <f t="shared" si="1"/>
        <v>730</v>
      </c>
      <c r="M17" s="22">
        <f t="shared" si="8"/>
        <v>10030</v>
      </c>
      <c r="N17" s="21">
        <v>2000</v>
      </c>
      <c r="O17" s="21">
        <v>6.6</v>
      </c>
      <c r="P17" s="22">
        <f t="shared" si="9"/>
        <v>13200</v>
      </c>
      <c r="Q17" s="35">
        <v>5000</v>
      </c>
      <c r="R17" s="21">
        <v>4.21</v>
      </c>
      <c r="S17" s="22">
        <f t="shared" ref="S17:S21" si="12">Q17*R17</f>
        <v>21050</v>
      </c>
      <c r="T17" s="21">
        <v>150</v>
      </c>
      <c r="U17" s="21">
        <v>7.1</v>
      </c>
      <c r="V17" s="22">
        <f t="shared" si="10"/>
        <v>1065</v>
      </c>
      <c r="W17" s="36">
        <f t="shared" si="11"/>
        <v>63561</v>
      </c>
      <c r="X17" s="37"/>
    </row>
    <row r="18" s="1" customFormat="1" customHeight="1" spans="1:24">
      <c r="A18" s="19"/>
      <c r="B18" s="20"/>
      <c r="C18" s="20"/>
      <c r="D18" s="19"/>
      <c r="E18" s="21"/>
      <c r="F18" s="21"/>
      <c r="G18" s="21"/>
      <c r="H18" s="22"/>
      <c r="I18" s="21" t="s">
        <v>34</v>
      </c>
      <c r="J18" s="21">
        <v>60</v>
      </c>
      <c r="K18" s="21">
        <v>155</v>
      </c>
      <c r="L18" s="21">
        <f t="shared" si="1"/>
        <v>9300</v>
      </c>
      <c r="M18" s="22"/>
      <c r="N18" s="21"/>
      <c r="O18" s="21"/>
      <c r="P18" s="22"/>
      <c r="Q18" s="35"/>
      <c r="R18" s="21"/>
      <c r="S18" s="22"/>
      <c r="T18" s="21"/>
      <c r="U18" s="21"/>
      <c r="V18" s="22"/>
      <c r="W18" s="36"/>
      <c r="X18" s="37"/>
    </row>
    <row r="19" s="1" customFormat="1" customHeight="1" spans="1:24">
      <c r="A19" s="19">
        <v>7</v>
      </c>
      <c r="B19" s="20" t="s">
        <v>44</v>
      </c>
      <c r="C19" s="20" t="s">
        <v>45</v>
      </c>
      <c r="D19" s="19" t="s">
        <v>30</v>
      </c>
      <c r="E19" s="21" t="s">
        <v>31</v>
      </c>
      <c r="F19" s="21">
        <v>84</v>
      </c>
      <c r="G19" s="21">
        <v>132</v>
      </c>
      <c r="H19" s="22">
        <f t="shared" ref="H19:H23" si="13">F19*G19</f>
        <v>11088</v>
      </c>
      <c r="I19" s="21" t="s">
        <v>32</v>
      </c>
      <c r="J19" s="21">
        <v>1</v>
      </c>
      <c r="K19" s="21">
        <v>730</v>
      </c>
      <c r="L19" s="21">
        <f t="shared" si="1"/>
        <v>730</v>
      </c>
      <c r="M19" s="22">
        <f t="shared" ref="M19:M23" si="14">L19+L20</f>
        <v>10030</v>
      </c>
      <c r="N19" s="21">
        <v>834</v>
      </c>
      <c r="O19" s="21">
        <v>6.6</v>
      </c>
      <c r="P19" s="22">
        <f t="shared" ref="P19:P23" si="15">N19*O19</f>
        <v>5504.4</v>
      </c>
      <c r="Q19" s="35">
        <v>2300</v>
      </c>
      <c r="R19" s="21">
        <v>4.21</v>
      </c>
      <c r="S19" s="22">
        <f t="shared" si="12"/>
        <v>9683</v>
      </c>
      <c r="T19" s="21">
        <v>150</v>
      </c>
      <c r="U19" s="21">
        <v>7.1</v>
      </c>
      <c r="V19" s="22">
        <f t="shared" ref="V19:V23" si="16">T19*U19</f>
        <v>1065</v>
      </c>
      <c r="W19" s="36">
        <f t="shared" ref="W19:W23" si="17">H19+M19+P19+S19+V19</f>
        <v>37370.4</v>
      </c>
      <c r="X19" s="37"/>
    </row>
    <row r="20" s="1" customFormat="1" customHeight="1" spans="1:24">
      <c r="A20" s="19"/>
      <c r="B20" s="20"/>
      <c r="C20" s="20"/>
      <c r="D20" s="19"/>
      <c r="E20" s="21"/>
      <c r="F20" s="21"/>
      <c r="G20" s="21"/>
      <c r="H20" s="22"/>
      <c r="I20" s="21" t="s">
        <v>34</v>
      </c>
      <c r="J20" s="21">
        <v>60</v>
      </c>
      <c r="K20" s="21">
        <v>155</v>
      </c>
      <c r="L20" s="21">
        <f t="shared" si="1"/>
        <v>9300</v>
      </c>
      <c r="M20" s="22"/>
      <c r="N20" s="21"/>
      <c r="O20" s="21"/>
      <c r="P20" s="22"/>
      <c r="Q20" s="35"/>
      <c r="R20" s="21"/>
      <c r="S20" s="22"/>
      <c r="T20" s="21"/>
      <c r="U20" s="21"/>
      <c r="V20" s="22"/>
      <c r="W20" s="36"/>
      <c r="X20" s="37"/>
    </row>
    <row r="21" s="1" customFormat="1" customHeight="1" spans="1:24">
      <c r="A21" s="19">
        <v>8</v>
      </c>
      <c r="B21" s="20" t="s">
        <v>46</v>
      </c>
      <c r="C21" s="20" t="s">
        <v>45</v>
      </c>
      <c r="D21" s="19" t="s">
        <v>43</v>
      </c>
      <c r="E21" s="21" t="s">
        <v>31</v>
      </c>
      <c r="F21" s="21">
        <v>118</v>
      </c>
      <c r="G21" s="21">
        <v>132</v>
      </c>
      <c r="H21" s="22">
        <f t="shared" si="13"/>
        <v>15576</v>
      </c>
      <c r="I21" s="21" t="s">
        <v>32</v>
      </c>
      <c r="J21" s="21">
        <v>1</v>
      </c>
      <c r="K21" s="21">
        <v>730</v>
      </c>
      <c r="L21" s="21">
        <f t="shared" si="1"/>
        <v>730</v>
      </c>
      <c r="M21" s="22">
        <f t="shared" si="14"/>
        <v>13130</v>
      </c>
      <c r="N21" s="21">
        <v>1800</v>
      </c>
      <c r="O21" s="21">
        <v>6.6</v>
      </c>
      <c r="P21" s="22">
        <f t="shared" si="15"/>
        <v>11880</v>
      </c>
      <c r="Q21" s="35">
        <v>4000</v>
      </c>
      <c r="R21" s="21">
        <v>4.21</v>
      </c>
      <c r="S21" s="22">
        <f t="shared" si="12"/>
        <v>16840</v>
      </c>
      <c r="T21" s="21">
        <v>120</v>
      </c>
      <c r="U21" s="21">
        <v>7.1</v>
      </c>
      <c r="V21" s="22">
        <f t="shared" si="16"/>
        <v>852</v>
      </c>
      <c r="W21" s="36">
        <f t="shared" si="17"/>
        <v>58278</v>
      </c>
      <c r="X21" s="37"/>
    </row>
    <row r="22" s="1" customFormat="1" customHeight="1" spans="1:24">
      <c r="A22" s="19"/>
      <c r="B22" s="20"/>
      <c r="C22" s="20"/>
      <c r="D22" s="19"/>
      <c r="E22" s="21"/>
      <c r="F22" s="21"/>
      <c r="G22" s="21"/>
      <c r="H22" s="22"/>
      <c r="I22" s="21" t="s">
        <v>34</v>
      </c>
      <c r="J22" s="21">
        <v>80</v>
      </c>
      <c r="K22" s="21">
        <v>155</v>
      </c>
      <c r="L22" s="21">
        <f t="shared" si="1"/>
        <v>12400</v>
      </c>
      <c r="M22" s="22"/>
      <c r="N22" s="21"/>
      <c r="O22" s="21"/>
      <c r="P22" s="22"/>
      <c r="Q22" s="35"/>
      <c r="R22" s="21"/>
      <c r="S22" s="22"/>
      <c r="T22" s="21"/>
      <c r="U22" s="21"/>
      <c r="V22" s="22"/>
      <c r="W22" s="36"/>
      <c r="X22" s="37"/>
    </row>
    <row r="23" s="1" customFormat="1" customHeight="1" spans="1:24">
      <c r="A23" s="19">
        <v>9</v>
      </c>
      <c r="B23" s="20" t="s">
        <v>47</v>
      </c>
      <c r="C23" s="20" t="s">
        <v>48</v>
      </c>
      <c r="D23" s="19" t="s">
        <v>43</v>
      </c>
      <c r="E23" s="21" t="s">
        <v>31</v>
      </c>
      <c r="F23" s="21">
        <v>103</v>
      </c>
      <c r="G23" s="21">
        <v>132</v>
      </c>
      <c r="H23" s="22">
        <f t="shared" si="13"/>
        <v>13596</v>
      </c>
      <c r="I23" s="21" t="s">
        <v>32</v>
      </c>
      <c r="J23" s="21">
        <v>1</v>
      </c>
      <c r="K23" s="21">
        <v>730</v>
      </c>
      <c r="L23" s="21">
        <f t="shared" si="1"/>
        <v>730</v>
      </c>
      <c r="M23" s="22">
        <f t="shared" si="14"/>
        <v>13130</v>
      </c>
      <c r="N23" s="21">
        <v>883</v>
      </c>
      <c r="O23" s="21">
        <v>6.6</v>
      </c>
      <c r="P23" s="22">
        <f t="shared" si="15"/>
        <v>5827.8</v>
      </c>
      <c r="Q23" s="35">
        <v>2300</v>
      </c>
      <c r="R23" s="21">
        <v>4.21</v>
      </c>
      <c r="S23" s="22">
        <f>Q23*R23</f>
        <v>9683</v>
      </c>
      <c r="T23" s="21">
        <v>150</v>
      </c>
      <c r="U23" s="21">
        <v>7.1</v>
      </c>
      <c r="V23" s="22">
        <f t="shared" si="16"/>
        <v>1065</v>
      </c>
      <c r="W23" s="36">
        <f t="shared" si="17"/>
        <v>43301.8</v>
      </c>
      <c r="X23" s="37"/>
    </row>
    <row r="24" s="1" customFormat="1" customHeight="1" spans="1:24">
      <c r="A24" s="19"/>
      <c r="B24" s="20"/>
      <c r="C24" s="20"/>
      <c r="D24" s="19"/>
      <c r="E24" s="21"/>
      <c r="F24" s="21"/>
      <c r="G24" s="21"/>
      <c r="H24" s="22"/>
      <c r="I24" s="21" t="s">
        <v>34</v>
      </c>
      <c r="J24" s="21">
        <v>80</v>
      </c>
      <c r="K24" s="21">
        <v>155</v>
      </c>
      <c r="L24" s="21">
        <f t="shared" si="1"/>
        <v>12400</v>
      </c>
      <c r="M24" s="22"/>
      <c r="N24" s="21"/>
      <c r="O24" s="21"/>
      <c r="P24" s="22"/>
      <c r="Q24" s="35"/>
      <c r="R24" s="21"/>
      <c r="S24" s="22"/>
      <c r="T24" s="21"/>
      <c r="U24" s="21"/>
      <c r="V24" s="22"/>
      <c r="W24" s="36"/>
      <c r="X24" s="37"/>
    </row>
    <row r="25" s="1" customFormat="1" customHeight="1" spans="1:24">
      <c r="A25" s="19">
        <v>10</v>
      </c>
      <c r="B25" s="20" t="s">
        <v>49</v>
      </c>
      <c r="C25" s="20" t="s">
        <v>48</v>
      </c>
      <c r="D25" s="19" t="s">
        <v>30</v>
      </c>
      <c r="E25" s="21" t="s">
        <v>31</v>
      </c>
      <c r="F25" s="21">
        <v>35</v>
      </c>
      <c r="G25" s="21">
        <v>132</v>
      </c>
      <c r="H25" s="22">
        <f t="shared" ref="H25:H29" si="18">F25*G25</f>
        <v>4620</v>
      </c>
      <c r="I25" s="21" t="s">
        <v>32</v>
      </c>
      <c r="J25" s="21">
        <v>1</v>
      </c>
      <c r="K25" s="21">
        <v>730</v>
      </c>
      <c r="L25" s="21">
        <f t="shared" si="1"/>
        <v>730</v>
      </c>
      <c r="M25" s="22">
        <f t="shared" ref="M25:M29" si="19">L25+L26</f>
        <v>10030</v>
      </c>
      <c r="N25" s="21">
        <v>114</v>
      </c>
      <c r="O25" s="21">
        <v>6.6</v>
      </c>
      <c r="P25" s="22">
        <f t="shared" ref="P25:P29" si="20">N25*O25</f>
        <v>752.4</v>
      </c>
      <c r="Q25" s="35"/>
      <c r="R25" s="21"/>
      <c r="S25" s="22"/>
      <c r="T25" s="21">
        <v>150</v>
      </c>
      <c r="U25" s="21">
        <v>7.1</v>
      </c>
      <c r="V25" s="22">
        <f t="shared" ref="V25:V29" si="21">T25*U25</f>
        <v>1065</v>
      </c>
      <c r="W25" s="36">
        <f t="shared" ref="W25:W29" si="22">H25+M25+P25+S25+V25</f>
        <v>16467.4</v>
      </c>
      <c r="X25" s="37"/>
    </row>
    <row r="26" s="1" customFormat="1" customHeight="1" spans="1:24">
      <c r="A26" s="19"/>
      <c r="B26" s="20"/>
      <c r="C26" s="20"/>
      <c r="D26" s="19"/>
      <c r="E26" s="21"/>
      <c r="F26" s="21"/>
      <c r="G26" s="21"/>
      <c r="H26" s="22"/>
      <c r="I26" s="21" t="s">
        <v>34</v>
      </c>
      <c r="J26" s="21">
        <v>60</v>
      </c>
      <c r="K26" s="21">
        <v>155</v>
      </c>
      <c r="L26" s="21">
        <f t="shared" si="1"/>
        <v>9300</v>
      </c>
      <c r="M26" s="22"/>
      <c r="N26" s="21"/>
      <c r="O26" s="21"/>
      <c r="P26" s="22"/>
      <c r="Q26" s="35"/>
      <c r="R26" s="21"/>
      <c r="S26" s="22"/>
      <c r="T26" s="21"/>
      <c r="U26" s="21"/>
      <c r="V26" s="22"/>
      <c r="W26" s="36"/>
      <c r="X26" s="37"/>
    </row>
    <row r="27" s="1" customFormat="1" customHeight="1" spans="1:24">
      <c r="A27" s="19">
        <v>11</v>
      </c>
      <c r="B27" s="20" t="s">
        <v>50</v>
      </c>
      <c r="C27" s="20" t="s">
        <v>48</v>
      </c>
      <c r="D27" s="19" t="s">
        <v>30</v>
      </c>
      <c r="E27" s="21" t="s">
        <v>31</v>
      </c>
      <c r="F27" s="21">
        <v>65</v>
      </c>
      <c r="G27" s="21">
        <v>132</v>
      </c>
      <c r="H27" s="22">
        <f t="shared" si="18"/>
        <v>8580</v>
      </c>
      <c r="I27" s="21" t="s">
        <v>32</v>
      </c>
      <c r="J27" s="21">
        <v>1</v>
      </c>
      <c r="K27" s="21">
        <v>730</v>
      </c>
      <c r="L27" s="21">
        <f t="shared" si="1"/>
        <v>730</v>
      </c>
      <c r="M27" s="22">
        <f t="shared" si="19"/>
        <v>16230</v>
      </c>
      <c r="N27" s="21">
        <v>438</v>
      </c>
      <c r="O27" s="21">
        <v>6.6</v>
      </c>
      <c r="P27" s="22">
        <f t="shared" si="20"/>
        <v>2890.8</v>
      </c>
      <c r="Q27" s="35"/>
      <c r="R27" s="21"/>
      <c r="S27" s="22"/>
      <c r="T27" s="21">
        <v>150</v>
      </c>
      <c r="U27" s="21">
        <v>7.1</v>
      </c>
      <c r="V27" s="22">
        <f t="shared" si="21"/>
        <v>1065</v>
      </c>
      <c r="W27" s="36">
        <f t="shared" si="22"/>
        <v>28765.8</v>
      </c>
      <c r="X27" s="37"/>
    </row>
    <row r="28" s="1" customFormat="1" customHeight="1" spans="1:24">
      <c r="A28" s="19"/>
      <c r="B28" s="20"/>
      <c r="C28" s="20"/>
      <c r="D28" s="19"/>
      <c r="E28" s="21"/>
      <c r="F28" s="21"/>
      <c r="G28" s="21"/>
      <c r="H28" s="22"/>
      <c r="I28" s="21" t="s">
        <v>34</v>
      </c>
      <c r="J28" s="21">
        <v>100</v>
      </c>
      <c r="K28" s="21">
        <v>155</v>
      </c>
      <c r="L28" s="21">
        <f t="shared" si="1"/>
        <v>15500</v>
      </c>
      <c r="M28" s="22"/>
      <c r="N28" s="21"/>
      <c r="O28" s="21"/>
      <c r="P28" s="22"/>
      <c r="Q28" s="35"/>
      <c r="R28" s="21"/>
      <c r="S28" s="22"/>
      <c r="T28" s="21"/>
      <c r="U28" s="21"/>
      <c r="V28" s="22"/>
      <c r="W28" s="36"/>
      <c r="X28" s="37"/>
    </row>
    <row r="29" s="1" customFormat="1" customHeight="1" spans="1:24">
      <c r="A29" s="19">
        <v>12</v>
      </c>
      <c r="B29" s="20" t="s">
        <v>51</v>
      </c>
      <c r="C29" s="20" t="s">
        <v>48</v>
      </c>
      <c r="D29" s="19" t="s">
        <v>30</v>
      </c>
      <c r="E29" s="21" t="s">
        <v>31</v>
      </c>
      <c r="F29" s="21">
        <v>56</v>
      </c>
      <c r="G29" s="21">
        <v>132</v>
      </c>
      <c r="H29" s="22">
        <f t="shared" si="18"/>
        <v>7392</v>
      </c>
      <c r="I29" s="21" t="s">
        <v>32</v>
      </c>
      <c r="J29" s="21">
        <v>1</v>
      </c>
      <c r="K29" s="21">
        <v>730</v>
      </c>
      <c r="L29" s="21">
        <f t="shared" si="1"/>
        <v>730</v>
      </c>
      <c r="M29" s="22">
        <f t="shared" si="19"/>
        <v>10030</v>
      </c>
      <c r="N29" s="21">
        <v>242</v>
      </c>
      <c r="O29" s="21">
        <v>6.6</v>
      </c>
      <c r="P29" s="22">
        <f t="shared" si="20"/>
        <v>1597.2</v>
      </c>
      <c r="Q29" s="35"/>
      <c r="R29" s="21"/>
      <c r="S29" s="22"/>
      <c r="T29" s="21">
        <v>120</v>
      </c>
      <c r="U29" s="21">
        <v>7.1</v>
      </c>
      <c r="V29" s="22">
        <f t="shared" si="21"/>
        <v>852</v>
      </c>
      <c r="W29" s="36">
        <f t="shared" si="22"/>
        <v>19871.2</v>
      </c>
      <c r="X29" s="37"/>
    </row>
    <row r="30" s="1" customFormat="1" customHeight="1" spans="1:24">
      <c r="A30" s="19"/>
      <c r="B30" s="20"/>
      <c r="C30" s="20"/>
      <c r="D30" s="19"/>
      <c r="E30" s="21"/>
      <c r="F30" s="21"/>
      <c r="G30" s="21"/>
      <c r="H30" s="22"/>
      <c r="I30" s="21" t="s">
        <v>34</v>
      </c>
      <c r="J30" s="21">
        <v>60</v>
      </c>
      <c r="K30" s="21">
        <v>155</v>
      </c>
      <c r="L30" s="21">
        <f t="shared" si="1"/>
        <v>9300</v>
      </c>
      <c r="M30" s="22"/>
      <c r="N30" s="21"/>
      <c r="O30" s="21"/>
      <c r="P30" s="22"/>
      <c r="Q30" s="35"/>
      <c r="R30" s="21"/>
      <c r="S30" s="22"/>
      <c r="T30" s="21"/>
      <c r="U30" s="21"/>
      <c r="V30" s="22"/>
      <c r="W30" s="36"/>
      <c r="X30" s="37"/>
    </row>
    <row r="31" s="1" customFormat="1" customHeight="1" spans="1:24">
      <c r="A31" s="19">
        <v>13</v>
      </c>
      <c r="B31" s="20" t="s">
        <v>52</v>
      </c>
      <c r="C31" s="20" t="s">
        <v>48</v>
      </c>
      <c r="D31" s="19" t="s">
        <v>30</v>
      </c>
      <c r="E31" s="21" t="s">
        <v>31</v>
      </c>
      <c r="F31" s="21">
        <v>90</v>
      </c>
      <c r="G31" s="21">
        <v>132</v>
      </c>
      <c r="H31" s="22">
        <f t="shared" ref="H31:H35" si="23">F31*G31</f>
        <v>11880</v>
      </c>
      <c r="I31" s="21" t="s">
        <v>32</v>
      </c>
      <c r="J31" s="21">
        <v>1</v>
      </c>
      <c r="K31" s="21">
        <v>730</v>
      </c>
      <c r="L31" s="21">
        <f t="shared" si="1"/>
        <v>730</v>
      </c>
      <c r="M31" s="22">
        <f t="shared" ref="M31:M35" si="24">L31+L32</f>
        <v>10030</v>
      </c>
      <c r="N31" s="21">
        <v>300</v>
      </c>
      <c r="O31" s="21">
        <v>6.6</v>
      </c>
      <c r="P31" s="22">
        <f t="shared" ref="P31:P35" si="25">N31*O31</f>
        <v>1980</v>
      </c>
      <c r="Q31" s="35"/>
      <c r="R31" s="21"/>
      <c r="S31" s="22"/>
      <c r="T31" s="21">
        <v>120</v>
      </c>
      <c r="U31" s="21">
        <v>7.1</v>
      </c>
      <c r="V31" s="22">
        <f t="shared" ref="V31:V35" si="26">T31*U31</f>
        <v>852</v>
      </c>
      <c r="W31" s="36">
        <f t="shared" ref="W31:W35" si="27">H31+M31+P31+S31+V31</f>
        <v>24742</v>
      </c>
      <c r="X31" s="37"/>
    </row>
    <row r="32" s="1" customFormat="1" customHeight="1" spans="1:24">
      <c r="A32" s="19"/>
      <c r="B32" s="20"/>
      <c r="C32" s="20"/>
      <c r="D32" s="19"/>
      <c r="E32" s="21"/>
      <c r="F32" s="21"/>
      <c r="G32" s="21"/>
      <c r="H32" s="22"/>
      <c r="I32" s="21" t="s">
        <v>34</v>
      </c>
      <c r="J32" s="21">
        <v>60</v>
      </c>
      <c r="K32" s="21">
        <v>155</v>
      </c>
      <c r="L32" s="21">
        <f t="shared" si="1"/>
        <v>9300</v>
      </c>
      <c r="M32" s="22"/>
      <c r="N32" s="21"/>
      <c r="O32" s="21"/>
      <c r="P32" s="22"/>
      <c r="Q32" s="35"/>
      <c r="R32" s="21"/>
      <c r="S32" s="22"/>
      <c r="T32" s="21"/>
      <c r="U32" s="21"/>
      <c r="V32" s="22"/>
      <c r="W32" s="36"/>
      <c r="X32" s="37"/>
    </row>
    <row r="33" s="1" customFormat="1" customHeight="1" spans="1:24">
      <c r="A33" s="19">
        <v>14</v>
      </c>
      <c r="B33" s="20" t="s">
        <v>53</v>
      </c>
      <c r="C33" s="20" t="s">
        <v>48</v>
      </c>
      <c r="D33" s="19" t="s">
        <v>30</v>
      </c>
      <c r="E33" s="21" t="s">
        <v>31</v>
      </c>
      <c r="F33" s="21">
        <v>112</v>
      </c>
      <c r="G33" s="21">
        <v>132</v>
      </c>
      <c r="H33" s="22">
        <f t="shared" si="23"/>
        <v>14784</v>
      </c>
      <c r="I33" s="21" t="s">
        <v>32</v>
      </c>
      <c r="J33" s="21">
        <v>1</v>
      </c>
      <c r="K33" s="21">
        <v>730</v>
      </c>
      <c r="L33" s="21">
        <f t="shared" si="1"/>
        <v>730</v>
      </c>
      <c r="M33" s="22">
        <f t="shared" si="24"/>
        <v>10030</v>
      </c>
      <c r="N33" s="21">
        <v>411</v>
      </c>
      <c r="O33" s="21">
        <v>6.6</v>
      </c>
      <c r="P33" s="22">
        <f t="shared" si="25"/>
        <v>2712.6</v>
      </c>
      <c r="Q33" s="35"/>
      <c r="R33" s="21"/>
      <c r="S33" s="22"/>
      <c r="T33" s="21">
        <v>120</v>
      </c>
      <c r="U33" s="21">
        <v>7.1</v>
      </c>
      <c r="V33" s="22">
        <f t="shared" si="26"/>
        <v>852</v>
      </c>
      <c r="W33" s="36">
        <f t="shared" si="27"/>
        <v>28378.6</v>
      </c>
      <c r="X33" s="37"/>
    </row>
    <row r="34" s="1" customFormat="1" customHeight="1" spans="1:24">
      <c r="A34" s="19"/>
      <c r="B34" s="20"/>
      <c r="C34" s="20"/>
      <c r="D34" s="19"/>
      <c r="E34" s="21"/>
      <c r="F34" s="21"/>
      <c r="G34" s="21"/>
      <c r="H34" s="22"/>
      <c r="I34" s="21" t="s">
        <v>34</v>
      </c>
      <c r="J34" s="21">
        <v>60</v>
      </c>
      <c r="K34" s="21">
        <v>155</v>
      </c>
      <c r="L34" s="21">
        <f t="shared" si="1"/>
        <v>9300</v>
      </c>
      <c r="M34" s="22"/>
      <c r="N34" s="21"/>
      <c r="O34" s="21"/>
      <c r="P34" s="22"/>
      <c r="Q34" s="35"/>
      <c r="R34" s="21"/>
      <c r="S34" s="22"/>
      <c r="T34" s="21"/>
      <c r="U34" s="21"/>
      <c r="V34" s="22"/>
      <c r="W34" s="36"/>
      <c r="X34" s="37"/>
    </row>
    <row r="35" s="1" customFormat="1" customHeight="1" spans="1:24">
      <c r="A35" s="19">
        <v>15</v>
      </c>
      <c r="B35" s="20" t="s">
        <v>54</v>
      </c>
      <c r="C35" s="20" t="s">
        <v>55</v>
      </c>
      <c r="D35" s="19" t="s">
        <v>43</v>
      </c>
      <c r="E35" s="21" t="s">
        <v>31</v>
      </c>
      <c r="F35" s="21">
        <v>90</v>
      </c>
      <c r="G35" s="21">
        <v>132</v>
      </c>
      <c r="H35" s="22">
        <f t="shared" si="23"/>
        <v>11880</v>
      </c>
      <c r="I35" s="21" t="s">
        <v>32</v>
      </c>
      <c r="J35" s="21">
        <v>1</v>
      </c>
      <c r="K35" s="21">
        <v>730</v>
      </c>
      <c r="L35" s="21">
        <f t="shared" si="1"/>
        <v>730</v>
      </c>
      <c r="M35" s="22">
        <f t="shared" si="24"/>
        <v>10030</v>
      </c>
      <c r="N35" s="21">
        <v>754</v>
      </c>
      <c r="O35" s="21">
        <v>6.6</v>
      </c>
      <c r="P35" s="22">
        <f t="shared" si="25"/>
        <v>4976.4</v>
      </c>
      <c r="Q35" s="35">
        <v>2000</v>
      </c>
      <c r="R35" s="21">
        <v>4.21</v>
      </c>
      <c r="S35" s="22">
        <f t="shared" ref="S35:S39" si="28">Q35*R35</f>
        <v>8420</v>
      </c>
      <c r="T35" s="21">
        <v>120</v>
      </c>
      <c r="U35" s="21">
        <v>7.1</v>
      </c>
      <c r="V35" s="22">
        <f t="shared" si="26"/>
        <v>852</v>
      </c>
      <c r="W35" s="36">
        <f t="shared" si="27"/>
        <v>36158.4</v>
      </c>
      <c r="X35" s="37"/>
    </row>
    <row r="36" s="1" customFormat="1" customHeight="1" spans="1:24">
      <c r="A36" s="19"/>
      <c r="B36" s="20"/>
      <c r="C36" s="20"/>
      <c r="D36" s="19"/>
      <c r="E36" s="21"/>
      <c r="F36" s="21"/>
      <c r="G36" s="21"/>
      <c r="H36" s="22"/>
      <c r="I36" s="21" t="s">
        <v>34</v>
      </c>
      <c r="J36" s="21">
        <v>60</v>
      </c>
      <c r="K36" s="21">
        <v>155</v>
      </c>
      <c r="L36" s="21">
        <f t="shared" si="1"/>
        <v>9300</v>
      </c>
      <c r="M36" s="22"/>
      <c r="N36" s="21"/>
      <c r="O36" s="21"/>
      <c r="P36" s="22"/>
      <c r="Q36" s="35"/>
      <c r="R36" s="21"/>
      <c r="S36" s="22"/>
      <c r="T36" s="21"/>
      <c r="U36" s="21"/>
      <c r="V36" s="22"/>
      <c r="W36" s="36"/>
      <c r="X36" s="37"/>
    </row>
    <row r="37" s="1" customFormat="1" customHeight="1" spans="1:24">
      <c r="A37" s="19">
        <v>16</v>
      </c>
      <c r="B37" s="20" t="s">
        <v>56</v>
      </c>
      <c r="C37" s="20" t="s">
        <v>57</v>
      </c>
      <c r="D37" s="19" t="s">
        <v>43</v>
      </c>
      <c r="E37" s="21" t="s">
        <v>31</v>
      </c>
      <c r="F37" s="21">
        <v>148</v>
      </c>
      <c r="G37" s="21">
        <v>132</v>
      </c>
      <c r="H37" s="22">
        <f t="shared" ref="H37:H41" si="29">F37*G37</f>
        <v>19536</v>
      </c>
      <c r="I37" s="21" t="s">
        <v>32</v>
      </c>
      <c r="J37" s="21">
        <v>1</v>
      </c>
      <c r="K37" s="21">
        <v>730</v>
      </c>
      <c r="L37" s="21">
        <f t="shared" si="1"/>
        <v>730</v>
      </c>
      <c r="M37" s="22">
        <f t="shared" ref="M37:M41" si="30">L37+L38</f>
        <v>8480</v>
      </c>
      <c r="N37" s="21">
        <v>1100</v>
      </c>
      <c r="O37" s="21">
        <v>6.6</v>
      </c>
      <c r="P37" s="22">
        <f t="shared" ref="P37:P41" si="31">N37*O37</f>
        <v>7260</v>
      </c>
      <c r="Q37" s="35">
        <v>2800</v>
      </c>
      <c r="R37" s="21">
        <v>4.21</v>
      </c>
      <c r="S37" s="22">
        <f t="shared" si="28"/>
        <v>11788</v>
      </c>
      <c r="T37" s="21">
        <v>150</v>
      </c>
      <c r="U37" s="21">
        <v>7.1</v>
      </c>
      <c r="V37" s="22">
        <f t="shared" ref="V37:V41" si="32">T37*U37</f>
        <v>1065</v>
      </c>
      <c r="W37" s="36">
        <f t="shared" ref="W37:W41" si="33">H37+M37+P37+S37+V37</f>
        <v>48129</v>
      </c>
      <c r="X37" s="37"/>
    </row>
    <row r="38" s="1" customFormat="1" customHeight="1" spans="1:24">
      <c r="A38" s="19"/>
      <c r="B38" s="20"/>
      <c r="C38" s="20"/>
      <c r="D38" s="19"/>
      <c r="E38" s="21"/>
      <c r="F38" s="21"/>
      <c r="G38" s="21"/>
      <c r="H38" s="22"/>
      <c r="I38" s="21" t="s">
        <v>34</v>
      </c>
      <c r="J38" s="21">
        <v>50</v>
      </c>
      <c r="K38" s="21">
        <v>155</v>
      </c>
      <c r="L38" s="21">
        <f t="shared" si="1"/>
        <v>7750</v>
      </c>
      <c r="M38" s="22"/>
      <c r="N38" s="21"/>
      <c r="O38" s="21"/>
      <c r="P38" s="22"/>
      <c r="Q38" s="35"/>
      <c r="R38" s="21"/>
      <c r="S38" s="22"/>
      <c r="T38" s="21"/>
      <c r="U38" s="21"/>
      <c r="V38" s="22"/>
      <c r="W38" s="36"/>
      <c r="X38" s="37"/>
    </row>
    <row r="39" s="1" customFormat="1" customHeight="1" spans="1:24">
      <c r="A39" s="19">
        <v>17</v>
      </c>
      <c r="B39" s="20" t="s">
        <v>58</v>
      </c>
      <c r="C39" s="20" t="s">
        <v>59</v>
      </c>
      <c r="D39" s="19" t="s">
        <v>30</v>
      </c>
      <c r="E39" s="21" t="s">
        <v>31</v>
      </c>
      <c r="F39" s="21">
        <v>91</v>
      </c>
      <c r="G39" s="21">
        <v>132</v>
      </c>
      <c r="H39" s="22">
        <f t="shared" si="29"/>
        <v>12012</v>
      </c>
      <c r="I39" s="21" t="s">
        <v>32</v>
      </c>
      <c r="J39" s="21">
        <v>1</v>
      </c>
      <c r="K39" s="21">
        <v>730</v>
      </c>
      <c r="L39" s="21">
        <f t="shared" si="1"/>
        <v>730</v>
      </c>
      <c r="M39" s="22">
        <f t="shared" si="30"/>
        <v>14680</v>
      </c>
      <c r="N39" s="21">
        <v>759</v>
      </c>
      <c r="O39" s="21">
        <v>6.6</v>
      </c>
      <c r="P39" s="22">
        <f t="shared" si="31"/>
        <v>5009.4</v>
      </c>
      <c r="Q39" s="35">
        <v>2000</v>
      </c>
      <c r="R39" s="21">
        <v>4.21</v>
      </c>
      <c r="S39" s="22">
        <f t="shared" si="28"/>
        <v>8420</v>
      </c>
      <c r="T39" s="21">
        <v>120</v>
      </c>
      <c r="U39" s="21">
        <v>7.1</v>
      </c>
      <c r="V39" s="22">
        <f t="shared" si="32"/>
        <v>852</v>
      </c>
      <c r="W39" s="36">
        <f t="shared" si="33"/>
        <v>40973.4</v>
      </c>
      <c r="X39" s="37"/>
    </row>
    <row r="40" s="1" customFormat="1" customHeight="1" spans="1:24">
      <c r="A40" s="19"/>
      <c r="B40" s="20"/>
      <c r="C40" s="20"/>
      <c r="D40" s="19"/>
      <c r="E40" s="21"/>
      <c r="F40" s="21"/>
      <c r="G40" s="21"/>
      <c r="H40" s="22"/>
      <c r="I40" s="21" t="s">
        <v>34</v>
      </c>
      <c r="J40" s="21">
        <v>90</v>
      </c>
      <c r="K40" s="21">
        <v>155</v>
      </c>
      <c r="L40" s="21">
        <f t="shared" si="1"/>
        <v>13950</v>
      </c>
      <c r="M40" s="22"/>
      <c r="N40" s="21"/>
      <c r="O40" s="21"/>
      <c r="P40" s="22"/>
      <c r="Q40" s="35"/>
      <c r="R40" s="21"/>
      <c r="S40" s="22"/>
      <c r="T40" s="21"/>
      <c r="U40" s="21"/>
      <c r="V40" s="22"/>
      <c r="W40" s="36"/>
      <c r="X40" s="37"/>
    </row>
    <row r="41" s="1" customFormat="1" customHeight="1" spans="1:24">
      <c r="A41" s="19">
        <v>18</v>
      </c>
      <c r="B41" s="20" t="s">
        <v>60</v>
      </c>
      <c r="C41" s="20" t="s">
        <v>59</v>
      </c>
      <c r="D41" s="19" t="s">
        <v>30</v>
      </c>
      <c r="E41" s="21" t="s">
        <v>31</v>
      </c>
      <c r="F41" s="21">
        <v>53</v>
      </c>
      <c r="G41" s="21">
        <v>132</v>
      </c>
      <c r="H41" s="22">
        <f t="shared" si="29"/>
        <v>6996</v>
      </c>
      <c r="I41" s="21" t="s">
        <v>32</v>
      </c>
      <c r="J41" s="21">
        <v>1</v>
      </c>
      <c r="K41" s="21">
        <v>730</v>
      </c>
      <c r="L41" s="21">
        <f t="shared" si="1"/>
        <v>730</v>
      </c>
      <c r="M41" s="22">
        <f t="shared" si="30"/>
        <v>10030</v>
      </c>
      <c r="N41" s="21">
        <v>234</v>
      </c>
      <c r="O41" s="21">
        <v>6.6</v>
      </c>
      <c r="P41" s="22">
        <f t="shared" si="31"/>
        <v>1544.4</v>
      </c>
      <c r="Q41" s="35"/>
      <c r="R41" s="21"/>
      <c r="S41" s="22"/>
      <c r="T41" s="21">
        <v>120</v>
      </c>
      <c r="U41" s="21">
        <v>7.1</v>
      </c>
      <c r="V41" s="22">
        <f t="shared" si="32"/>
        <v>852</v>
      </c>
      <c r="W41" s="36">
        <f t="shared" si="33"/>
        <v>19422.4</v>
      </c>
      <c r="X41" s="37"/>
    </row>
    <row r="42" s="1" customFormat="1" customHeight="1" spans="1:24">
      <c r="A42" s="19"/>
      <c r="B42" s="20"/>
      <c r="C42" s="20"/>
      <c r="D42" s="19"/>
      <c r="E42" s="21"/>
      <c r="F42" s="21"/>
      <c r="G42" s="21"/>
      <c r="H42" s="22"/>
      <c r="I42" s="21" t="s">
        <v>34</v>
      </c>
      <c r="J42" s="21">
        <v>60</v>
      </c>
      <c r="K42" s="21">
        <v>155</v>
      </c>
      <c r="L42" s="21">
        <f t="shared" si="1"/>
        <v>9300</v>
      </c>
      <c r="M42" s="22"/>
      <c r="N42" s="21"/>
      <c r="O42" s="21"/>
      <c r="P42" s="22"/>
      <c r="Q42" s="35"/>
      <c r="R42" s="21"/>
      <c r="S42" s="22"/>
      <c r="T42" s="21"/>
      <c r="U42" s="21"/>
      <c r="V42" s="22"/>
      <c r="W42" s="36"/>
      <c r="X42" s="37"/>
    </row>
    <row r="43" s="1" customFormat="1" customHeight="1" spans="1:24">
      <c r="A43" s="19">
        <v>19</v>
      </c>
      <c r="B43" s="20" t="s">
        <v>61</v>
      </c>
      <c r="C43" s="20" t="s">
        <v>59</v>
      </c>
      <c r="D43" s="19" t="s">
        <v>30</v>
      </c>
      <c r="E43" s="21" t="s">
        <v>31</v>
      </c>
      <c r="F43" s="21">
        <v>51</v>
      </c>
      <c r="G43" s="21">
        <v>132</v>
      </c>
      <c r="H43" s="22">
        <f t="shared" ref="H43:H47" si="34">F43*G43</f>
        <v>6732</v>
      </c>
      <c r="I43" s="21" t="s">
        <v>32</v>
      </c>
      <c r="J43" s="21">
        <v>1</v>
      </c>
      <c r="K43" s="21">
        <v>730</v>
      </c>
      <c r="L43" s="21">
        <f t="shared" si="1"/>
        <v>730</v>
      </c>
      <c r="M43" s="22">
        <f t="shared" ref="M43:M47" si="35">L43+L44</f>
        <v>10030</v>
      </c>
      <c r="N43" s="21">
        <v>287</v>
      </c>
      <c r="O43" s="21">
        <v>6.6</v>
      </c>
      <c r="P43" s="22">
        <f t="shared" ref="P43:P47" si="36">N43*O43</f>
        <v>1894.2</v>
      </c>
      <c r="Q43" s="35"/>
      <c r="R43" s="21"/>
      <c r="S43" s="22"/>
      <c r="T43" s="21">
        <v>150</v>
      </c>
      <c r="U43" s="21">
        <v>7.1</v>
      </c>
      <c r="V43" s="22">
        <f t="shared" ref="V43:V47" si="37">T43*U43</f>
        <v>1065</v>
      </c>
      <c r="W43" s="36">
        <f t="shared" ref="W43:W47" si="38">H43+M43+P43+S43+V43</f>
        <v>19721.2</v>
      </c>
      <c r="X43" s="37"/>
    </row>
    <row r="44" s="1" customFormat="1" customHeight="1" spans="1:24">
      <c r="A44" s="19"/>
      <c r="B44" s="20"/>
      <c r="C44" s="20"/>
      <c r="D44" s="19"/>
      <c r="E44" s="21"/>
      <c r="F44" s="21"/>
      <c r="G44" s="21"/>
      <c r="H44" s="22"/>
      <c r="I44" s="21" t="s">
        <v>34</v>
      </c>
      <c r="J44" s="21">
        <v>60</v>
      </c>
      <c r="K44" s="21">
        <v>155</v>
      </c>
      <c r="L44" s="21">
        <f t="shared" si="1"/>
        <v>9300</v>
      </c>
      <c r="M44" s="22"/>
      <c r="N44" s="21"/>
      <c r="O44" s="21"/>
      <c r="P44" s="22"/>
      <c r="Q44" s="35"/>
      <c r="R44" s="21"/>
      <c r="S44" s="22"/>
      <c r="T44" s="21"/>
      <c r="U44" s="21"/>
      <c r="V44" s="22"/>
      <c r="W44" s="36"/>
      <c r="X44" s="37"/>
    </row>
    <row r="45" s="1" customFormat="1" customHeight="1" spans="1:24">
      <c r="A45" s="19">
        <v>20</v>
      </c>
      <c r="B45" s="20" t="s">
        <v>62</v>
      </c>
      <c r="C45" s="20" t="s">
        <v>63</v>
      </c>
      <c r="D45" s="19" t="s">
        <v>30</v>
      </c>
      <c r="E45" s="21" t="s">
        <v>31</v>
      </c>
      <c r="F45" s="21">
        <v>70</v>
      </c>
      <c r="G45" s="21">
        <v>132</v>
      </c>
      <c r="H45" s="22">
        <f t="shared" si="34"/>
        <v>9240</v>
      </c>
      <c r="I45" s="21" t="s">
        <v>32</v>
      </c>
      <c r="J45" s="21">
        <v>1</v>
      </c>
      <c r="K45" s="21">
        <v>730</v>
      </c>
      <c r="L45" s="21">
        <f t="shared" si="1"/>
        <v>730</v>
      </c>
      <c r="M45" s="22">
        <f t="shared" si="35"/>
        <v>10030</v>
      </c>
      <c r="N45" s="21">
        <v>590</v>
      </c>
      <c r="O45" s="21">
        <v>6.6</v>
      </c>
      <c r="P45" s="22">
        <f t="shared" si="36"/>
        <v>3894</v>
      </c>
      <c r="Q45" s="35">
        <v>1800</v>
      </c>
      <c r="R45" s="21">
        <v>4.21</v>
      </c>
      <c r="S45" s="22">
        <f>Q45*R45</f>
        <v>7578</v>
      </c>
      <c r="T45" s="21">
        <v>150</v>
      </c>
      <c r="U45" s="21">
        <v>7.1</v>
      </c>
      <c r="V45" s="22">
        <f t="shared" si="37"/>
        <v>1065</v>
      </c>
      <c r="W45" s="36">
        <f t="shared" si="38"/>
        <v>31807</v>
      </c>
      <c r="X45" s="37"/>
    </row>
    <row r="46" s="1" customFormat="1" customHeight="1" spans="1:24">
      <c r="A46" s="19"/>
      <c r="B46" s="20"/>
      <c r="C46" s="20"/>
      <c r="D46" s="19"/>
      <c r="E46" s="21"/>
      <c r="F46" s="21"/>
      <c r="G46" s="21"/>
      <c r="H46" s="22"/>
      <c r="I46" s="21" t="s">
        <v>34</v>
      </c>
      <c r="J46" s="21">
        <v>60</v>
      </c>
      <c r="K46" s="21">
        <v>155</v>
      </c>
      <c r="L46" s="21">
        <f t="shared" si="1"/>
        <v>9300</v>
      </c>
      <c r="M46" s="22"/>
      <c r="N46" s="21"/>
      <c r="O46" s="21"/>
      <c r="P46" s="22"/>
      <c r="Q46" s="35"/>
      <c r="R46" s="21"/>
      <c r="S46" s="22"/>
      <c r="T46" s="21"/>
      <c r="U46" s="21"/>
      <c r="V46" s="22"/>
      <c r="W46" s="36"/>
      <c r="X46" s="37"/>
    </row>
    <row r="47" s="1" customFormat="1" customHeight="1" spans="1:24">
      <c r="A47" s="19">
        <v>21</v>
      </c>
      <c r="B47" s="20" t="s">
        <v>64</v>
      </c>
      <c r="C47" s="20" t="s">
        <v>65</v>
      </c>
      <c r="D47" s="19" t="s">
        <v>30</v>
      </c>
      <c r="E47" s="21" t="s">
        <v>31</v>
      </c>
      <c r="F47" s="21">
        <v>87</v>
      </c>
      <c r="G47" s="21">
        <v>132</v>
      </c>
      <c r="H47" s="22">
        <f t="shared" si="34"/>
        <v>11484</v>
      </c>
      <c r="I47" s="21" t="s">
        <v>32</v>
      </c>
      <c r="J47" s="21">
        <v>1</v>
      </c>
      <c r="K47" s="21">
        <v>730</v>
      </c>
      <c r="L47" s="21">
        <f t="shared" si="1"/>
        <v>730</v>
      </c>
      <c r="M47" s="22">
        <f t="shared" si="35"/>
        <v>14680</v>
      </c>
      <c r="N47" s="21">
        <v>841</v>
      </c>
      <c r="O47" s="21">
        <v>6.6</v>
      </c>
      <c r="P47" s="22">
        <f t="shared" si="36"/>
        <v>5550.6</v>
      </c>
      <c r="Q47" s="35">
        <v>2200</v>
      </c>
      <c r="R47" s="21">
        <v>4.21</v>
      </c>
      <c r="S47" s="22">
        <f>Q47*R47</f>
        <v>9262</v>
      </c>
      <c r="T47" s="21">
        <v>150</v>
      </c>
      <c r="U47" s="21">
        <v>7.1</v>
      </c>
      <c r="V47" s="22">
        <f t="shared" si="37"/>
        <v>1065</v>
      </c>
      <c r="W47" s="36">
        <f t="shared" si="38"/>
        <v>42041.6</v>
      </c>
      <c r="X47" s="37"/>
    </row>
    <row r="48" s="1" customFormat="1" customHeight="1" spans="1:24">
      <c r="A48" s="19"/>
      <c r="B48" s="20"/>
      <c r="C48" s="20"/>
      <c r="D48" s="19"/>
      <c r="E48" s="21"/>
      <c r="F48" s="21"/>
      <c r="G48" s="21"/>
      <c r="H48" s="22"/>
      <c r="I48" s="21" t="s">
        <v>34</v>
      </c>
      <c r="J48" s="21">
        <v>90</v>
      </c>
      <c r="K48" s="21">
        <v>155</v>
      </c>
      <c r="L48" s="21">
        <f t="shared" si="1"/>
        <v>13950</v>
      </c>
      <c r="M48" s="22"/>
      <c r="N48" s="21"/>
      <c r="O48" s="21"/>
      <c r="P48" s="22"/>
      <c r="Q48" s="35"/>
      <c r="R48" s="21"/>
      <c r="S48" s="22"/>
      <c r="T48" s="21"/>
      <c r="U48" s="21"/>
      <c r="V48" s="22"/>
      <c r="W48" s="36"/>
      <c r="X48" s="37"/>
    </row>
    <row r="49" s="1" customFormat="1" customHeight="1" spans="1:24">
      <c r="A49" s="19">
        <v>22</v>
      </c>
      <c r="B49" s="20" t="s">
        <v>66</v>
      </c>
      <c r="C49" s="20" t="s">
        <v>65</v>
      </c>
      <c r="D49" s="19" t="s">
        <v>30</v>
      </c>
      <c r="E49" s="21" t="s">
        <v>31</v>
      </c>
      <c r="F49" s="21">
        <v>58</v>
      </c>
      <c r="G49" s="21">
        <v>132</v>
      </c>
      <c r="H49" s="22">
        <f t="shared" ref="H49:H53" si="39">F49*G49</f>
        <v>7656</v>
      </c>
      <c r="I49" s="21" t="s">
        <v>32</v>
      </c>
      <c r="J49" s="21">
        <v>1</v>
      </c>
      <c r="K49" s="21">
        <v>730</v>
      </c>
      <c r="L49" s="21">
        <f t="shared" si="1"/>
        <v>730</v>
      </c>
      <c r="M49" s="22">
        <f t="shared" ref="M49:M53" si="40">L49+L50</f>
        <v>8480</v>
      </c>
      <c r="N49" s="21">
        <v>244</v>
      </c>
      <c r="O49" s="21">
        <v>6.6</v>
      </c>
      <c r="P49" s="22">
        <f t="shared" ref="P49:P53" si="41">N49*O49</f>
        <v>1610.4</v>
      </c>
      <c r="Q49" s="35"/>
      <c r="R49" s="21"/>
      <c r="S49" s="22"/>
      <c r="T49" s="21">
        <v>90</v>
      </c>
      <c r="U49" s="21">
        <v>7.1</v>
      </c>
      <c r="V49" s="22">
        <f t="shared" ref="V49:V53" si="42">T49*U49</f>
        <v>639</v>
      </c>
      <c r="W49" s="36">
        <f t="shared" ref="W49:W53" si="43">H49+M49+P49+S49+V49</f>
        <v>18385.4</v>
      </c>
      <c r="X49" s="37"/>
    </row>
    <row r="50" s="1" customFormat="1" customHeight="1" spans="1:24">
      <c r="A50" s="19"/>
      <c r="B50" s="20"/>
      <c r="C50" s="20"/>
      <c r="D50" s="19"/>
      <c r="E50" s="21"/>
      <c r="F50" s="21"/>
      <c r="G50" s="21"/>
      <c r="H50" s="22"/>
      <c r="I50" s="21" t="s">
        <v>34</v>
      </c>
      <c r="J50" s="21">
        <v>50</v>
      </c>
      <c r="K50" s="21">
        <v>155</v>
      </c>
      <c r="L50" s="21">
        <f t="shared" si="1"/>
        <v>7750</v>
      </c>
      <c r="M50" s="22"/>
      <c r="N50" s="21"/>
      <c r="O50" s="21"/>
      <c r="P50" s="22"/>
      <c r="Q50" s="35"/>
      <c r="R50" s="21"/>
      <c r="S50" s="22"/>
      <c r="T50" s="21"/>
      <c r="U50" s="21"/>
      <c r="V50" s="22"/>
      <c r="W50" s="36"/>
      <c r="X50" s="37"/>
    </row>
    <row r="51" s="1" customFormat="1" customHeight="1" spans="1:24">
      <c r="A51" s="19">
        <v>23</v>
      </c>
      <c r="B51" s="20" t="s">
        <v>67</v>
      </c>
      <c r="C51" s="20" t="s">
        <v>65</v>
      </c>
      <c r="D51" s="19" t="s">
        <v>30</v>
      </c>
      <c r="E51" s="21" t="s">
        <v>31</v>
      </c>
      <c r="F51" s="21">
        <v>62</v>
      </c>
      <c r="G51" s="21">
        <v>132</v>
      </c>
      <c r="H51" s="22">
        <f t="shared" si="39"/>
        <v>8184</v>
      </c>
      <c r="I51" s="21" t="s">
        <v>32</v>
      </c>
      <c r="J51" s="21">
        <v>1</v>
      </c>
      <c r="K51" s="21">
        <v>730</v>
      </c>
      <c r="L51" s="21">
        <f t="shared" si="1"/>
        <v>730</v>
      </c>
      <c r="M51" s="22">
        <f t="shared" si="40"/>
        <v>16230</v>
      </c>
      <c r="N51" s="21">
        <v>324</v>
      </c>
      <c r="O51" s="21">
        <v>6.6</v>
      </c>
      <c r="P51" s="22">
        <f t="shared" si="41"/>
        <v>2138.4</v>
      </c>
      <c r="Q51" s="35"/>
      <c r="R51" s="21"/>
      <c r="S51" s="22"/>
      <c r="T51" s="21">
        <v>150</v>
      </c>
      <c r="U51" s="21">
        <v>7.1</v>
      </c>
      <c r="V51" s="22">
        <f t="shared" si="42"/>
        <v>1065</v>
      </c>
      <c r="W51" s="36">
        <f t="shared" si="43"/>
        <v>27617.4</v>
      </c>
      <c r="X51" s="37"/>
    </row>
    <row r="52" s="1" customFormat="1" customHeight="1" spans="1:24">
      <c r="A52" s="19"/>
      <c r="B52" s="20"/>
      <c r="C52" s="20"/>
      <c r="D52" s="19"/>
      <c r="E52" s="21"/>
      <c r="F52" s="21"/>
      <c r="G52" s="21"/>
      <c r="H52" s="22"/>
      <c r="I52" s="21" t="s">
        <v>34</v>
      </c>
      <c r="J52" s="21">
        <v>100</v>
      </c>
      <c r="K52" s="21">
        <v>155</v>
      </c>
      <c r="L52" s="21">
        <f t="shared" si="1"/>
        <v>15500</v>
      </c>
      <c r="M52" s="22"/>
      <c r="N52" s="21"/>
      <c r="O52" s="21"/>
      <c r="P52" s="22"/>
      <c r="Q52" s="35"/>
      <c r="R52" s="21"/>
      <c r="S52" s="22"/>
      <c r="T52" s="21"/>
      <c r="U52" s="21"/>
      <c r="V52" s="22"/>
      <c r="W52" s="36"/>
      <c r="X52" s="37"/>
    </row>
    <row r="53" s="1" customFormat="1" customHeight="1" spans="1:24">
      <c r="A53" s="19">
        <v>24</v>
      </c>
      <c r="B53" s="20" t="s">
        <v>68</v>
      </c>
      <c r="C53" s="20" t="s">
        <v>65</v>
      </c>
      <c r="D53" s="19" t="s">
        <v>30</v>
      </c>
      <c r="E53" s="21" t="s">
        <v>31</v>
      </c>
      <c r="F53" s="21">
        <v>60</v>
      </c>
      <c r="G53" s="21">
        <v>132</v>
      </c>
      <c r="H53" s="22">
        <f t="shared" si="39"/>
        <v>7920</v>
      </c>
      <c r="I53" s="21" t="s">
        <v>32</v>
      </c>
      <c r="J53" s="21">
        <v>1</v>
      </c>
      <c r="K53" s="21">
        <v>730</v>
      </c>
      <c r="L53" s="21">
        <f t="shared" si="1"/>
        <v>730</v>
      </c>
      <c r="M53" s="22">
        <f t="shared" si="40"/>
        <v>10030</v>
      </c>
      <c r="N53" s="21">
        <v>382</v>
      </c>
      <c r="O53" s="21">
        <v>6.6</v>
      </c>
      <c r="P53" s="22">
        <f t="shared" si="41"/>
        <v>2521.2</v>
      </c>
      <c r="Q53" s="35"/>
      <c r="R53" s="21"/>
      <c r="S53" s="22"/>
      <c r="T53" s="21">
        <v>150</v>
      </c>
      <c r="U53" s="21">
        <v>7.1</v>
      </c>
      <c r="V53" s="22">
        <f t="shared" si="42"/>
        <v>1065</v>
      </c>
      <c r="W53" s="36">
        <f t="shared" si="43"/>
        <v>21536.2</v>
      </c>
      <c r="X53" s="37"/>
    </row>
    <row r="54" s="1" customFormat="1" customHeight="1" spans="1:24">
      <c r="A54" s="19"/>
      <c r="B54" s="20"/>
      <c r="C54" s="20"/>
      <c r="D54" s="19"/>
      <c r="E54" s="21"/>
      <c r="F54" s="21"/>
      <c r="G54" s="21"/>
      <c r="H54" s="22"/>
      <c r="I54" s="21" t="s">
        <v>34</v>
      </c>
      <c r="J54" s="21">
        <v>60</v>
      </c>
      <c r="K54" s="21">
        <v>155</v>
      </c>
      <c r="L54" s="21">
        <f t="shared" si="1"/>
        <v>9300</v>
      </c>
      <c r="M54" s="22"/>
      <c r="N54" s="21"/>
      <c r="O54" s="21"/>
      <c r="P54" s="22"/>
      <c r="Q54" s="35"/>
      <c r="R54" s="21"/>
      <c r="S54" s="22"/>
      <c r="T54" s="21"/>
      <c r="U54" s="21"/>
      <c r="V54" s="22"/>
      <c r="W54" s="36"/>
      <c r="X54" s="37"/>
    </row>
    <row r="55" s="1" customFormat="1" customHeight="1" spans="1:24">
      <c r="A55" s="19">
        <v>25</v>
      </c>
      <c r="B55" s="20" t="s">
        <v>69</v>
      </c>
      <c r="C55" s="20" t="s">
        <v>70</v>
      </c>
      <c r="D55" s="19" t="s">
        <v>30</v>
      </c>
      <c r="E55" s="21" t="s">
        <v>31</v>
      </c>
      <c r="F55" s="21">
        <v>131</v>
      </c>
      <c r="G55" s="21">
        <v>132</v>
      </c>
      <c r="H55" s="22">
        <f t="shared" ref="H55:H59" si="44">F55*G55</f>
        <v>17292</v>
      </c>
      <c r="I55" s="21" t="s">
        <v>32</v>
      </c>
      <c r="J55" s="21">
        <v>1</v>
      </c>
      <c r="K55" s="21">
        <v>730</v>
      </c>
      <c r="L55" s="21">
        <f t="shared" si="1"/>
        <v>730</v>
      </c>
      <c r="M55" s="22">
        <f t="shared" ref="M55:M59" si="45">L55+L56</f>
        <v>10030</v>
      </c>
      <c r="N55" s="21">
        <v>1449</v>
      </c>
      <c r="O55" s="21">
        <v>6.6</v>
      </c>
      <c r="P55" s="22">
        <f t="shared" ref="P55:P59" si="46">N55*O55</f>
        <v>9563.4</v>
      </c>
      <c r="Q55" s="35">
        <v>3500</v>
      </c>
      <c r="R55" s="21">
        <v>4.21</v>
      </c>
      <c r="S55" s="22">
        <f>Q55*R55</f>
        <v>14735</v>
      </c>
      <c r="T55" s="21">
        <v>120</v>
      </c>
      <c r="U55" s="21">
        <v>7.1</v>
      </c>
      <c r="V55" s="22">
        <f t="shared" ref="V55:V59" si="47">T55*U55</f>
        <v>852</v>
      </c>
      <c r="W55" s="36">
        <f t="shared" ref="W55:W59" si="48">H55+M55+P55+S55+V55</f>
        <v>52472.4</v>
      </c>
      <c r="X55" s="37"/>
    </row>
    <row r="56" s="1" customFormat="1" customHeight="1" spans="1:24">
      <c r="A56" s="19"/>
      <c r="B56" s="20"/>
      <c r="C56" s="20"/>
      <c r="D56" s="19"/>
      <c r="E56" s="21"/>
      <c r="F56" s="21"/>
      <c r="G56" s="21"/>
      <c r="H56" s="22"/>
      <c r="I56" s="21" t="s">
        <v>34</v>
      </c>
      <c r="J56" s="21">
        <v>60</v>
      </c>
      <c r="K56" s="21">
        <v>155</v>
      </c>
      <c r="L56" s="21">
        <f t="shared" si="1"/>
        <v>9300</v>
      </c>
      <c r="M56" s="22"/>
      <c r="N56" s="21"/>
      <c r="O56" s="21"/>
      <c r="P56" s="22"/>
      <c r="Q56" s="35"/>
      <c r="R56" s="21"/>
      <c r="S56" s="22"/>
      <c r="T56" s="21"/>
      <c r="U56" s="21"/>
      <c r="V56" s="22"/>
      <c r="W56" s="36"/>
      <c r="X56" s="37"/>
    </row>
    <row r="57" s="1" customFormat="1" customHeight="1" spans="1:24">
      <c r="A57" s="19">
        <v>26</v>
      </c>
      <c r="B57" s="20" t="s">
        <v>71</v>
      </c>
      <c r="C57" s="20" t="s">
        <v>70</v>
      </c>
      <c r="D57" s="19" t="s">
        <v>30</v>
      </c>
      <c r="E57" s="21" t="s">
        <v>31</v>
      </c>
      <c r="F57" s="21">
        <v>99</v>
      </c>
      <c r="G57" s="21">
        <v>132</v>
      </c>
      <c r="H57" s="22">
        <f t="shared" si="44"/>
        <v>13068</v>
      </c>
      <c r="I57" s="21" t="s">
        <v>32</v>
      </c>
      <c r="J57" s="21">
        <v>1</v>
      </c>
      <c r="K57" s="21">
        <v>730</v>
      </c>
      <c r="L57" s="21">
        <f t="shared" si="1"/>
        <v>730</v>
      </c>
      <c r="M57" s="22">
        <f t="shared" si="45"/>
        <v>10030</v>
      </c>
      <c r="N57" s="21">
        <v>635</v>
      </c>
      <c r="O57" s="21">
        <v>6.6</v>
      </c>
      <c r="P57" s="22">
        <f t="shared" si="46"/>
        <v>4191</v>
      </c>
      <c r="Q57" s="35">
        <v>1700</v>
      </c>
      <c r="R57" s="21">
        <v>4.21</v>
      </c>
      <c r="S57" s="22">
        <f>Q57*R57</f>
        <v>7157</v>
      </c>
      <c r="T57" s="21">
        <v>120</v>
      </c>
      <c r="U57" s="21">
        <v>7.1</v>
      </c>
      <c r="V57" s="22">
        <f t="shared" si="47"/>
        <v>852</v>
      </c>
      <c r="W57" s="36">
        <f t="shared" si="48"/>
        <v>35298</v>
      </c>
      <c r="X57" s="37"/>
    </row>
    <row r="58" s="1" customFormat="1" customHeight="1" spans="1:24">
      <c r="A58" s="19"/>
      <c r="B58" s="20"/>
      <c r="C58" s="20"/>
      <c r="D58" s="19"/>
      <c r="E58" s="21"/>
      <c r="F58" s="21"/>
      <c r="G58" s="21"/>
      <c r="H58" s="22"/>
      <c r="I58" s="21" t="s">
        <v>34</v>
      </c>
      <c r="J58" s="21">
        <v>60</v>
      </c>
      <c r="K58" s="21">
        <v>155</v>
      </c>
      <c r="L58" s="21">
        <f t="shared" si="1"/>
        <v>9300</v>
      </c>
      <c r="M58" s="22"/>
      <c r="N58" s="21"/>
      <c r="O58" s="21"/>
      <c r="P58" s="22"/>
      <c r="Q58" s="35"/>
      <c r="R58" s="21"/>
      <c r="S58" s="22"/>
      <c r="T58" s="21"/>
      <c r="U58" s="21"/>
      <c r="V58" s="22"/>
      <c r="W58" s="36"/>
      <c r="X58" s="37"/>
    </row>
    <row r="59" s="1" customFormat="1" customHeight="1" spans="1:24">
      <c r="A59" s="19">
        <v>27</v>
      </c>
      <c r="B59" s="20" t="s">
        <v>72</v>
      </c>
      <c r="C59" s="20" t="s">
        <v>70</v>
      </c>
      <c r="D59" s="19" t="s">
        <v>30</v>
      </c>
      <c r="E59" s="21" t="s">
        <v>31</v>
      </c>
      <c r="F59" s="21">
        <v>103</v>
      </c>
      <c r="G59" s="21">
        <v>132</v>
      </c>
      <c r="H59" s="22">
        <f t="shared" si="44"/>
        <v>13596</v>
      </c>
      <c r="I59" s="21" t="s">
        <v>32</v>
      </c>
      <c r="J59" s="21">
        <v>1</v>
      </c>
      <c r="K59" s="21">
        <v>730</v>
      </c>
      <c r="L59" s="21">
        <f t="shared" si="1"/>
        <v>730</v>
      </c>
      <c r="M59" s="22">
        <f t="shared" si="45"/>
        <v>10030</v>
      </c>
      <c r="N59" s="21">
        <v>394</v>
      </c>
      <c r="O59" s="21">
        <v>6.6</v>
      </c>
      <c r="P59" s="22">
        <f t="shared" si="46"/>
        <v>2600.4</v>
      </c>
      <c r="Q59" s="35"/>
      <c r="R59" s="21"/>
      <c r="S59" s="22"/>
      <c r="T59" s="21">
        <v>120</v>
      </c>
      <c r="U59" s="21">
        <v>7.1</v>
      </c>
      <c r="V59" s="22">
        <f t="shared" si="47"/>
        <v>852</v>
      </c>
      <c r="W59" s="36">
        <f t="shared" si="48"/>
        <v>27078.4</v>
      </c>
      <c r="X59" s="37"/>
    </row>
    <row r="60" s="1" customFormat="1" customHeight="1" spans="1:24">
      <c r="A60" s="19"/>
      <c r="B60" s="20"/>
      <c r="C60" s="20"/>
      <c r="D60" s="19"/>
      <c r="E60" s="21"/>
      <c r="F60" s="21"/>
      <c r="G60" s="21"/>
      <c r="H60" s="22"/>
      <c r="I60" s="21" t="s">
        <v>34</v>
      </c>
      <c r="J60" s="21">
        <v>60</v>
      </c>
      <c r="K60" s="21">
        <v>155</v>
      </c>
      <c r="L60" s="21">
        <f t="shared" si="1"/>
        <v>9300</v>
      </c>
      <c r="M60" s="22"/>
      <c r="N60" s="21"/>
      <c r="O60" s="21"/>
      <c r="P60" s="22"/>
      <c r="Q60" s="35"/>
      <c r="R60" s="21"/>
      <c r="S60" s="22"/>
      <c r="T60" s="21"/>
      <c r="U60" s="21"/>
      <c r="V60" s="22"/>
      <c r="W60" s="36"/>
      <c r="X60" s="37"/>
    </row>
    <row r="61" s="1" customFormat="1" customHeight="1" spans="1:24">
      <c r="A61" s="19">
        <v>28</v>
      </c>
      <c r="B61" s="20" t="s">
        <v>73</v>
      </c>
      <c r="C61" s="20" t="s">
        <v>70</v>
      </c>
      <c r="D61" s="19" t="s">
        <v>30</v>
      </c>
      <c r="E61" s="21" t="s">
        <v>31</v>
      </c>
      <c r="F61" s="21">
        <v>78</v>
      </c>
      <c r="G61" s="21">
        <v>132</v>
      </c>
      <c r="H61" s="22">
        <f t="shared" ref="H61:H65" si="49">F61*G61</f>
        <v>10296</v>
      </c>
      <c r="I61" s="21" t="s">
        <v>32</v>
      </c>
      <c r="J61" s="21">
        <v>1</v>
      </c>
      <c r="K61" s="21">
        <v>730</v>
      </c>
      <c r="L61" s="21">
        <f t="shared" si="1"/>
        <v>730</v>
      </c>
      <c r="M61" s="22">
        <f t="shared" ref="M61:M65" si="50">L61+L62</f>
        <v>10030</v>
      </c>
      <c r="N61" s="21">
        <v>502</v>
      </c>
      <c r="O61" s="21">
        <v>6.6</v>
      </c>
      <c r="P61" s="22">
        <f t="shared" ref="P61:P65" si="51">N61*O61</f>
        <v>3313.2</v>
      </c>
      <c r="Q61" s="35">
        <v>1500</v>
      </c>
      <c r="R61" s="21">
        <v>4.21</v>
      </c>
      <c r="S61" s="22">
        <f t="shared" ref="S61:S65" si="52">Q61*R61</f>
        <v>6315</v>
      </c>
      <c r="T61" s="21">
        <v>150</v>
      </c>
      <c r="U61" s="21">
        <v>7.1</v>
      </c>
      <c r="V61" s="22">
        <f t="shared" ref="V61:V65" si="53">T61*U61</f>
        <v>1065</v>
      </c>
      <c r="W61" s="36">
        <f t="shared" ref="W61:W65" si="54">H61+M61+P61+S61+V61</f>
        <v>31019.2</v>
      </c>
      <c r="X61" s="37"/>
    </row>
    <row r="62" s="1" customFormat="1" customHeight="1" spans="1:24">
      <c r="A62" s="19"/>
      <c r="B62" s="20"/>
      <c r="C62" s="20"/>
      <c r="D62" s="19"/>
      <c r="E62" s="21"/>
      <c r="F62" s="21"/>
      <c r="G62" s="21"/>
      <c r="H62" s="22"/>
      <c r="I62" s="21" t="s">
        <v>34</v>
      </c>
      <c r="J62" s="21">
        <v>60</v>
      </c>
      <c r="K62" s="21">
        <v>155</v>
      </c>
      <c r="L62" s="21">
        <f t="shared" si="1"/>
        <v>9300</v>
      </c>
      <c r="M62" s="22"/>
      <c r="N62" s="21"/>
      <c r="O62" s="21"/>
      <c r="P62" s="22"/>
      <c r="Q62" s="35"/>
      <c r="R62" s="21"/>
      <c r="S62" s="22"/>
      <c r="T62" s="21"/>
      <c r="U62" s="21"/>
      <c r="V62" s="22"/>
      <c r="W62" s="36"/>
      <c r="X62" s="37"/>
    </row>
    <row r="63" s="1" customFormat="1" customHeight="1" spans="1:24">
      <c r="A63" s="19">
        <v>29</v>
      </c>
      <c r="B63" s="20" t="s">
        <v>74</v>
      </c>
      <c r="C63" s="20" t="s">
        <v>75</v>
      </c>
      <c r="D63" s="19" t="s">
        <v>30</v>
      </c>
      <c r="E63" s="21" t="s">
        <v>31</v>
      </c>
      <c r="F63" s="21">
        <v>65</v>
      </c>
      <c r="G63" s="21">
        <v>132</v>
      </c>
      <c r="H63" s="22">
        <f t="shared" si="49"/>
        <v>8580</v>
      </c>
      <c r="I63" s="21" t="s">
        <v>32</v>
      </c>
      <c r="J63" s="21">
        <v>1</v>
      </c>
      <c r="K63" s="21">
        <v>730</v>
      </c>
      <c r="L63" s="21">
        <f t="shared" si="1"/>
        <v>730</v>
      </c>
      <c r="M63" s="22">
        <f t="shared" si="50"/>
        <v>14680</v>
      </c>
      <c r="N63" s="21">
        <v>455</v>
      </c>
      <c r="O63" s="21">
        <v>6.6</v>
      </c>
      <c r="P63" s="22">
        <f t="shared" si="51"/>
        <v>3003</v>
      </c>
      <c r="Q63" s="35">
        <v>1350</v>
      </c>
      <c r="R63" s="21">
        <v>4.21</v>
      </c>
      <c r="S63" s="22">
        <f t="shared" si="52"/>
        <v>5683.5</v>
      </c>
      <c r="T63" s="21">
        <v>120</v>
      </c>
      <c r="U63" s="21">
        <v>7.1</v>
      </c>
      <c r="V63" s="22">
        <f t="shared" si="53"/>
        <v>852</v>
      </c>
      <c r="W63" s="36">
        <f t="shared" si="54"/>
        <v>32798.5</v>
      </c>
      <c r="X63" s="37"/>
    </row>
    <row r="64" s="1" customFormat="1" customHeight="1" spans="1:24">
      <c r="A64" s="19"/>
      <c r="B64" s="20"/>
      <c r="C64" s="20"/>
      <c r="D64" s="19"/>
      <c r="E64" s="21"/>
      <c r="F64" s="21"/>
      <c r="G64" s="21"/>
      <c r="H64" s="22"/>
      <c r="I64" s="21" t="s">
        <v>34</v>
      </c>
      <c r="J64" s="21">
        <v>90</v>
      </c>
      <c r="K64" s="21">
        <v>155</v>
      </c>
      <c r="L64" s="21">
        <f t="shared" si="1"/>
        <v>13950</v>
      </c>
      <c r="M64" s="22"/>
      <c r="N64" s="21"/>
      <c r="O64" s="21"/>
      <c r="P64" s="22"/>
      <c r="Q64" s="35"/>
      <c r="R64" s="21"/>
      <c r="S64" s="22"/>
      <c r="T64" s="21"/>
      <c r="U64" s="21"/>
      <c r="V64" s="22"/>
      <c r="W64" s="36"/>
      <c r="X64" s="37"/>
    </row>
    <row r="65" s="1" customFormat="1" customHeight="1" spans="1:24">
      <c r="A65" s="19">
        <v>30</v>
      </c>
      <c r="B65" s="20" t="s">
        <v>76</v>
      </c>
      <c r="C65" s="20" t="s">
        <v>75</v>
      </c>
      <c r="D65" s="19" t="s">
        <v>30</v>
      </c>
      <c r="E65" s="21" t="s">
        <v>31</v>
      </c>
      <c r="F65" s="21">
        <v>84</v>
      </c>
      <c r="G65" s="21">
        <v>132</v>
      </c>
      <c r="H65" s="22">
        <f t="shared" si="49"/>
        <v>11088</v>
      </c>
      <c r="I65" s="21" t="s">
        <v>32</v>
      </c>
      <c r="J65" s="21">
        <v>1</v>
      </c>
      <c r="K65" s="21">
        <v>730</v>
      </c>
      <c r="L65" s="21">
        <f t="shared" si="1"/>
        <v>730</v>
      </c>
      <c r="M65" s="22">
        <f t="shared" si="50"/>
        <v>10030</v>
      </c>
      <c r="N65" s="21">
        <v>533</v>
      </c>
      <c r="O65" s="21">
        <v>6.6</v>
      </c>
      <c r="P65" s="22">
        <f t="shared" si="51"/>
        <v>3517.8</v>
      </c>
      <c r="Q65" s="35">
        <v>1500</v>
      </c>
      <c r="R65" s="21">
        <v>4.21</v>
      </c>
      <c r="S65" s="22">
        <f t="shared" si="52"/>
        <v>6315</v>
      </c>
      <c r="T65" s="21">
        <v>150</v>
      </c>
      <c r="U65" s="21">
        <v>7.1</v>
      </c>
      <c r="V65" s="22">
        <f t="shared" si="53"/>
        <v>1065</v>
      </c>
      <c r="W65" s="36">
        <f t="shared" si="54"/>
        <v>32015.8</v>
      </c>
      <c r="X65" s="37"/>
    </row>
    <row r="66" s="1" customFormat="1" customHeight="1" spans="1:24">
      <c r="A66" s="19"/>
      <c r="B66" s="20"/>
      <c r="C66" s="20"/>
      <c r="D66" s="19"/>
      <c r="E66" s="21"/>
      <c r="F66" s="21"/>
      <c r="G66" s="21"/>
      <c r="H66" s="22"/>
      <c r="I66" s="21" t="s">
        <v>34</v>
      </c>
      <c r="J66" s="21">
        <v>60</v>
      </c>
      <c r="K66" s="21">
        <v>155</v>
      </c>
      <c r="L66" s="21">
        <f t="shared" si="1"/>
        <v>9300</v>
      </c>
      <c r="M66" s="22"/>
      <c r="N66" s="21"/>
      <c r="O66" s="21"/>
      <c r="P66" s="22"/>
      <c r="Q66" s="35"/>
      <c r="R66" s="21"/>
      <c r="S66" s="22"/>
      <c r="T66" s="21"/>
      <c r="U66" s="21"/>
      <c r="V66" s="22"/>
      <c r="W66" s="36"/>
      <c r="X66" s="37"/>
    </row>
    <row r="67" s="1" customFormat="1" customHeight="1" spans="1:24">
      <c r="A67" s="19">
        <v>31</v>
      </c>
      <c r="B67" s="20" t="s">
        <v>77</v>
      </c>
      <c r="C67" s="20" t="s">
        <v>78</v>
      </c>
      <c r="D67" s="19" t="s">
        <v>30</v>
      </c>
      <c r="E67" s="21" t="s">
        <v>31</v>
      </c>
      <c r="F67" s="21">
        <v>55</v>
      </c>
      <c r="G67" s="21">
        <v>132</v>
      </c>
      <c r="H67" s="22">
        <f t="shared" ref="H67:H71" si="55">F67*G67</f>
        <v>7260</v>
      </c>
      <c r="I67" s="21" t="s">
        <v>32</v>
      </c>
      <c r="J67" s="21">
        <v>1</v>
      </c>
      <c r="K67" s="21">
        <v>730</v>
      </c>
      <c r="L67" s="21">
        <f t="shared" si="1"/>
        <v>730</v>
      </c>
      <c r="M67" s="22">
        <f t="shared" ref="M67:M71" si="56">L67+L68</f>
        <v>14680</v>
      </c>
      <c r="N67" s="21">
        <v>225</v>
      </c>
      <c r="O67" s="21">
        <v>6.6</v>
      </c>
      <c r="P67" s="22">
        <f t="shared" ref="P67:P71" si="57">N67*O67</f>
        <v>1485</v>
      </c>
      <c r="Q67" s="35"/>
      <c r="R67" s="21"/>
      <c r="S67" s="22"/>
      <c r="T67" s="21">
        <v>150</v>
      </c>
      <c r="U67" s="21">
        <v>7.1</v>
      </c>
      <c r="V67" s="22">
        <f t="shared" ref="V67:V71" si="58">T67*U67</f>
        <v>1065</v>
      </c>
      <c r="W67" s="36">
        <f t="shared" ref="W67:W71" si="59">H67+M67+P67+S67+V67</f>
        <v>24490</v>
      </c>
      <c r="X67" s="37"/>
    </row>
    <row r="68" s="1" customFormat="1" customHeight="1" spans="1:24">
      <c r="A68" s="19"/>
      <c r="B68" s="20"/>
      <c r="C68" s="20"/>
      <c r="D68" s="19"/>
      <c r="E68" s="21"/>
      <c r="F68" s="21"/>
      <c r="G68" s="21"/>
      <c r="H68" s="22"/>
      <c r="I68" s="21" t="s">
        <v>34</v>
      </c>
      <c r="J68" s="21">
        <v>90</v>
      </c>
      <c r="K68" s="21">
        <v>155</v>
      </c>
      <c r="L68" s="21">
        <f t="shared" si="1"/>
        <v>13950</v>
      </c>
      <c r="M68" s="22"/>
      <c r="N68" s="21"/>
      <c r="O68" s="21"/>
      <c r="P68" s="22"/>
      <c r="Q68" s="35"/>
      <c r="R68" s="21"/>
      <c r="S68" s="22"/>
      <c r="T68" s="21"/>
      <c r="U68" s="21"/>
      <c r="V68" s="22"/>
      <c r="W68" s="36"/>
      <c r="X68" s="37"/>
    </row>
    <row r="69" s="1" customFormat="1" customHeight="1" spans="1:24">
      <c r="A69" s="19">
        <v>32</v>
      </c>
      <c r="B69" s="20" t="s">
        <v>79</v>
      </c>
      <c r="C69" s="20" t="s">
        <v>80</v>
      </c>
      <c r="D69" s="19" t="s">
        <v>30</v>
      </c>
      <c r="E69" s="21" t="s">
        <v>31</v>
      </c>
      <c r="F69" s="21">
        <v>126</v>
      </c>
      <c r="G69" s="21">
        <v>132</v>
      </c>
      <c r="H69" s="22">
        <f t="shared" si="55"/>
        <v>16632</v>
      </c>
      <c r="I69" s="21" t="s">
        <v>32</v>
      </c>
      <c r="J69" s="21">
        <v>1</v>
      </c>
      <c r="K69" s="21">
        <v>730</v>
      </c>
      <c r="L69" s="21">
        <f t="shared" si="1"/>
        <v>730</v>
      </c>
      <c r="M69" s="22">
        <f t="shared" si="56"/>
        <v>8480</v>
      </c>
      <c r="N69" s="21">
        <v>1148</v>
      </c>
      <c r="O69" s="21">
        <v>6.6</v>
      </c>
      <c r="P69" s="22">
        <f t="shared" si="57"/>
        <v>7576.8</v>
      </c>
      <c r="Q69" s="35">
        <v>2500</v>
      </c>
      <c r="R69" s="21">
        <v>4.21</v>
      </c>
      <c r="S69" s="22">
        <f t="shared" ref="S69:S73" si="60">Q69*R69</f>
        <v>10525</v>
      </c>
      <c r="T69" s="21">
        <v>90</v>
      </c>
      <c r="U69" s="21">
        <v>7.1</v>
      </c>
      <c r="V69" s="22">
        <f t="shared" si="58"/>
        <v>639</v>
      </c>
      <c r="W69" s="36">
        <f t="shared" si="59"/>
        <v>43852.8</v>
      </c>
      <c r="X69" s="37"/>
    </row>
    <row r="70" s="1" customFormat="1" customHeight="1" spans="1:24">
      <c r="A70" s="19"/>
      <c r="B70" s="20"/>
      <c r="C70" s="20"/>
      <c r="D70" s="19"/>
      <c r="E70" s="21"/>
      <c r="F70" s="21"/>
      <c r="G70" s="21"/>
      <c r="H70" s="22"/>
      <c r="I70" s="21" t="s">
        <v>34</v>
      </c>
      <c r="J70" s="21">
        <v>50</v>
      </c>
      <c r="K70" s="21">
        <v>155</v>
      </c>
      <c r="L70" s="21">
        <f t="shared" si="1"/>
        <v>7750</v>
      </c>
      <c r="M70" s="22"/>
      <c r="N70" s="21"/>
      <c r="O70" s="21"/>
      <c r="P70" s="22"/>
      <c r="Q70" s="35"/>
      <c r="R70" s="21"/>
      <c r="S70" s="22"/>
      <c r="T70" s="21"/>
      <c r="U70" s="21"/>
      <c r="V70" s="22"/>
      <c r="W70" s="36"/>
      <c r="X70" s="37"/>
    </row>
    <row r="71" s="1" customFormat="1" customHeight="1" spans="1:24">
      <c r="A71" s="19">
        <v>33</v>
      </c>
      <c r="B71" s="20" t="s">
        <v>81</v>
      </c>
      <c r="C71" s="20" t="s">
        <v>80</v>
      </c>
      <c r="D71" s="19" t="s">
        <v>30</v>
      </c>
      <c r="E71" s="21" t="s">
        <v>31</v>
      </c>
      <c r="F71" s="21">
        <v>128</v>
      </c>
      <c r="G71" s="21">
        <v>132</v>
      </c>
      <c r="H71" s="22">
        <f t="shared" si="55"/>
        <v>16896</v>
      </c>
      <c r="I71" s="21" t="s">
        <v>32</v>
      </c>
      <c r="J71" s="21">
        <v>1</v>
      </c>
      <c r="K71" s="21">
        <v>730</v>
      </c>
      <c r="L71" s="21">
        <f t="shared" ref="L71:L134" si="61">J71*K71</f>
        <v>730</v>
      </c>
      <c r="M71" s="22">
        <f t="shared" si="56"/>
        <v>14680</v>
      </c>
      <c r="N71" s="21">
        <v>1316</v>
      </c>
      <c r="O71" s="21">
        <v>6.6</v>
      </c>
      <c r="P71" s="22">
        <f t="shared" si="57"/>
        <v>8685.6</v>
      </c>
      <c r="Q71" s="35">
        <v>3100</v>
      </c>
      <c r="R71" s="21">
        <v>4.21</v>
      </c>
      <c r="S71" s="22">
        <f t="shared" si="60"/>
        <v>13051</v>
      </c>
      <c r="T71" s="21">
        <v>120</v>
      </c>
      <c r="U71" s="21">
        <v>7.1</v>
      </c>
      <c r="V71" s="22">
        <f t="shared" si="58"/>
        <v>852</v>
      </c>
      <c r="W71" s="36">
        <f t="shared" si="59"/>
        <v>54164.6</v>
      </c>
      <c r="X71" s="37"/>
    </row>
    <row r="72" s="1" customFormat="1" customHeight="1" spans="1:24">
      <c r="A72" s="19"/>
      <c r="B72" s="20"/>
      <c r="C72" s="20"/>
      <c r="D72" s="19"/>
      <c r="E72" s="21"/>
      <c r="F72" s="21"/>
      <c r="G72" s="21"/>
      <c r="H72" s="22"/>
      <c r="I72" s="21" t="s">
        <v>34</v>
      </c>
      <c r="J72" s="21">
        <v>90</v>
      </c>
      <c r="K72" s="21">
        <v>155</v>
      </c>
      <c r="L72" s="21">
        <f t="shared" si="61"/>
        <v>13950</v>
      </c>
      <c r="M72" s="22"/>
      <c r="N72" s="21"/>
      <c r="O72" s="21"/>
      <c r="P72" s="22"/>
      <c r="Q72" s="35"/>
      <c r="R72" s="21"/>
      <c r="S72" s="22"/>
      <c r="T72" s="21"/>
      <c r="U72" s="21"/>
      <c r="V72" s="22"/>
      <c r="W72" s="36"/>
      <c r="X72" s="37"/>
    </row>
    <row r="73" s="1" customFormat="1" customHeight="1" spans="1:24">
      <c r="A73" s="19">
        <v>34</v>
      </c>
      <c r="B73" s="20" t="s">
        <v>82</v>
      </c>
      <c r="C73" s="20" t="s">
        <v>83</v>
      </c>
      <c r="D73" s="19" t="s">
        <v>30</v>
      </c>
      <c r="E73" s="21" t="s">
        <v>31</v>
      </c>
      <c r="F73" s="21">
        <v>74</v>
      </c>
      <c r="G73" s="21">
        <v>132</v>
      </c>
      <c r="H73" s="22">
        <f t="shared" ref="H73:H77" si="62">F73*G73</f>
        <v>9768</v>
      </c>
      <c r="I73" s="21" t="s">
        <v>32</v>
      </c>
      <c r="J73" s="21">
        <v>1</v>
      </c>
      <c r="K73" s="21">
        <v>730</v>
      </c>
      <c r="L73" s="21">
        <f t="shared" si="61"/>
        <v>730</v>
      </c>
      <c r="M73" s="22">
        <f t="shared" ref="M73:M77" si="63">L73+L74</f>
        <v>8480</v>
      </c>
      <c r="N73" s="21">
        <v>1228</v>
      </c>
      <c r="O73" s="21">
        <v>6.6</v>
      </c>
      <c r="P73" s="22">
        <f t="shared" ref="P73:P77" si="64">N73*O73</f>
        <v>8104.8</v>
      </c>
      <c r="Q73" s="35">
        <v>3000</v>
      </c>
      <c r="R73" s="21">
        <v>4.21</v>
      </c>
      <c r="S73" s="22">
        <f t="shared" si="60"/>
        <v>12630</v>
      </c>
      <c r="T73" s="21">
        <v>120</v>
      </c>
      <c r="U73" s="21">
        <v>7.1</v>
      </c>
      <c r="V73" s="22">
        <f t="shared" ref="V73:V77" si="65">T73*U73</f>
        <v>852</v>
      </c>
      <c r="W73" s="36">
        <f t="shared" ref="W73:W77" si="66">H73+M73+P73+S73+V73</f>
        <v>39834.8</v>
      </c>
      <c r="X73" s="37"/>
    </row>
    <row r="74" s="1" customFormat="1" customHeight="1" spans="1:24">
      <c r="A74" s="19"/>
      <c r="B74" s="20"/>
      <c r="C74" s="20"/>
      <c r="D74" s="19"/>
      <c r="E74" s="21"/>
      <c r="F74" s="21"/>
      <c r="G74" s="21"/>
      <c r="H74" s="22"/>
      <c r="I74" s="21" t="s">
        <v>34</v>
      </c>
      <c r="J74" s="21">
        <v>50</v>
      </c>
      <c r="K74" s="21">
        <v>155</v>
      </c>
      <c r="L74" s="21">
        <f t="shared" si="61"/>
        <v>7750</v>
      </c>
      <c r="M74" s="22"/>
      <c r="N74" s="21"/>
      <c r="O74" s="21"/>
      <c r="P74" s="22"/>
      <c r="Q74" s="35"/>
      <c r="R74" s="21"/>
      <c r="S74" s="22"/>
      <c r="T74" s="21"/>
      <c r="U74" s="21"/>
      <c r="V74" s="22"/>
      <c r="W74" s="36"/>
      <c r="X74" s="37"/>
    </row>
    <row r="75" s="1" customFormat="1" customHeight="1" spans="1:24">
      <c r="A75" s="19">
        <v>35</v>
      </c>
      <c r="B75" s="20" t="s">
        <v>84</v>
      </c>
      <c r="C75" s="20" t="s">
        <v>85</v>
      </c>
      <c r="D75" s="19" t="s">
        <v>30</v>
      </c>
      <c r="E75" s="21" t="s">
        <v>31</v>
      </c>
      <c r="F75" s="21">
        <v>85</v>
      </c>
      <c r="G75" s="21">
        <v>132</v>
      </c>
      <c r="H75" s="22">
        <f t="shared" si="62"/>
        <v>11220</v>
      </c>
      <c r="I75" s="21" t="s">
        <v>32</v>
      </c>
      <c r="J75" s="21">
        <v>1</v>
      </c>
      <c r="K75" s="21">
        <v>730</v>
      </c>
      <c r="L75" s="21">
        <f t="shared" si="61"/>
        <v>730</v>
      </c>
      <c r="M75" s="22">
        <f t="shared" si="63"/>
        <v>10030</v>
      </c>
      <c r="N75" s="21">
        <v>255</v>
      </c>
      <c r="O75" s="21">
        <v>6.6</v>
      </c>
      <c r="P75" s="22">
        <f t="shared" si="64"/>
        <v>1683</v>
      </c>
      <c r="Q75" s="35"/>
      <c r="R75" s="21"/>
      <c r="S75" s="22"/>
      <c r="T75" s="21">
        <v>120</v>
      </c>
      <c r="U75" s="21">
        <v>7.1</v>
      </c>
      <c r="V75" s="22">
        <f t="shared" si="65"/>
        <v>852</v>
      </c>
      <c r="W75" s="36">
        <f t="shared" si="66"/>
        <v>23785</v>
      </c>
      <c r="X75" s="37"/>
    </row>
    <row r="76" s="1" customFormat="1" customHeight="1" spans="1:24">
      <c r="A76" s="19"/>
      <c r="B76" s="20"/>
      <c r="C76" s="20"/>
      <c r="D76" s="19"/>
      <c r="E76" s="21"/>
      <c r="F76" s="21"/>
      <c r="G76" s="21"/>
      <c r="H76" s="22"/>
      <c r="I76" s="21" t="s">
        <v>34</v>
      </c>
      <c r="J76" s="21">
        <v>60</v>
      </c>
      <c r="K76" s="21">
        <v>155</v>
      </c>
      <c r="L76" s="21">
        <f t="shared" si="61"/>
        <v>9300</v>
      </c>
      <c r="M76" s="22"/>
      <c r="N76" s="21"/>
      <c r="O76" s="21"/>
      <c r="P76" s="22"/>
      <c r="Q76" s="35"/>
      <c r="R76" s="21"/>
      <c r="S76" s="22"/>
      <c r="T76" s="21"/>
      <c r="U76" s="21"/>
      <c r="V76" s="22"/>
      <c r="W76" s="36"/>
      <c r="X76" s="37"/>
    </row>
    <row r="77" s="1" customFormat="1" customHeight="1" spans="1:24">
      <c r="A77" s="19">
        <v>36</v>
      </c>
      <c r="B77" s="20" t="s">
        <v>86</v>
      </c>
      <c r="C77" s="20" t="s">
        <v>87</v>
      </c>
      <c r="D77" s="19" t="s">
        <v>30</v>
      </c>
      <c r="E77" s="21" t="s">
        <v>31</v>
      </c>
      <c r="F77" s="21">
        <v>114</v>
      </c>
      <c r="G77" s="21">
        <v>132</v>
      </c>
      <c r="H77" s="22">
        <f t="shared" si="62"/>
        <v>15048</v>
      </c>
      <c r="I77" s="21" t="s">
        <v>32</v>
      </c>
      <c r="J77" s="21">
        <v>3</v>
      </c>
      <c r="K77" s="21">
        <v>730</v>
      </c>
      <c r="L77" s="21">
        <f t="shared" si="61"/>
        <v>2190</v>
      </c>
      <c r="M77" s="22">
        <f t="shared" si="63"/>
        <v>20790</v>
      </c>
      <c r="N77" s="21">
        <v>542</v>
      </c>
      <c r="O77" s="21">
        <v>6.6</v>
      </c>
      <c r="P77" s="22">
        <f t="shared" si="64"/>
        <v>3577.2</v>
      </c>
      <c r="Q77" s="35">
        <v>1600</v>
      </c>
      <c r="R77" s="21">
        <v>4.21</v>
      </c>
      <c r="S77" s="22">
        <f>Q77*R77</f>
        <v>6736</v>
      </c>
      <c r="T77" s="21">
        <v>150</v>
      </c>
      <c r="U77" s="21">
        <v>7.1</v>
      </c>
      <c r="V77" s="22">
        <f t="shared" si="65"/>
        <v>1065</v>
      </c>
      <c r="W77" s="36">
        <f t="shared" si="66"/>
        <v>47216.2</v>
      </c>
      <c r="X77" s="37"/>
    </row>
    <row r="78" s="1" customFormat="1" customHeight="1" spans="1:24">
      <c r="A78" s="19"/>
      <c r="B78" s="20"/>
      <c r="C78" s="20"/>
      <c r="D78" s="19"/>
      <c r="E78" s="21"/>
      <c r="F78" s="21"/>
      <c r="G78" s="21"/>
      <c r="H78" s="22"/>
      <c r="I78" s="21" t="s">
        <v>34</v>
      </c>
      <c r="J78" s="21">
        <v>120</v>
      </c>
      <c r="K78" s="21">
        <v>155</v>
      </c>
      <c r="L78" s="21">
        <f t="shared" si="61"/>
        <v>18600</v>
      </c>
      <c r="M78" s="22"/>
      <c r="N78" s="21"/>
      <c r="O78" s="21"/>
      <c r="P78" s="22"/>
      <c r="Q78" s="35"/>
      <c r="R78" s="21"/>
      <c r="S78" s="22"/>
      <c r="T78" s="21"/>
      <c r="U78" s="21"/>
      <c r="V78" s="22"/>
      <c r="W78" s="36"/>
      <c r="X78" s="37"/>
    </row>
    <row r="79" s="1" customFormat="1" customHeight="1" spans="1:24">
      <c r="A79" s="19">
        <v>37</v>
      </c>
      <c r="B79" s="20" t="s">
        <v>88</v>
      </c>
      <c r="C79" s="20" t="s">
        <v>89</v>
      </c>
      <c r="D79" s="19" t="s">
        <v>30</v>
      </c>
      <c r="E79" s="21" t="s">
        <v>31</v>
      </c>
      <c r="F79" s="21">
        <v>59</v>
      </c>
      <c r="G79" s="21">
        <v>132</v>
      </c>
      <c r="H79" s="22">
        <f t="shared" ref="H79:H83" si="67">F79*G79</f>
        <v>7788</v>
      </c>
      <c r="I79" s="21" t="s">
        <v>32</v>
      </c>
      <c r="J79" s="21">
        <v>1</v>
      </c>
      <c r="K79" s="21">
        <v>730</v>
      </c>
      <c r="L79" s="21">
        <f t="shared" si="61"/>
        <v>730</v>
      </c>
      <c r="M79" s="22">
        <f t="shared" ref="M79:M83" si="68">L79+L80</f>
        <v>10030</v>
      </c>
      <c r="N79" s="21">
        <v>321</v>
      </c>
      <c r="O79" s="21">
        <v>6.6</v>
      </c>
      <c r="P79" s="22">
        <f t="shared" ref="P79:P83" si="69">N79*O79</f>
        <v>2118.6</v>
      </c>
      <c r="Q79" s="35"/>
      <c r="R79" s="21"/>
      <c r="S79" s="22"/>
      <c r="T79" s="21">
        <v>150</v>
      </c>
      <c r="U79" s="21">
        <v>7.1</v>
      </c>
      <c r="V79" s="22">
        <f t="shared" ref="V79:V83" si="70">T79*U79</f>
        <v>1065</v>
      </c>
      <c r="W79" s="36">
        <f t="shared" ref="W79:W83" si="71">H79+M79+P79+S79+V79</f>
        <v>21001.6</v>
      </c>
      <c r="X79" s="37"/>
    </row>
    <row r="80" s="1" customFormat="1" customHeight="1" spans="1:24">
      <c r="A80" s="19"/>
      <c r="B80" s="20"/>
      <c r="C80" s="20"/>
      <c r="D80" s="19"/>
      <c r="E80" s="21"/>
      <c r="F80" s="21"/>
      <c r="G80" s="21"/>
      <c r="H80" s="22"/>
      <c r="I80" s="21" t="s">
        <v>34</v>
      </c>
      <c r="J80" s="21">
        <v>60</v>
      </c>
      <c r="K80" s="21">
        <v>155</v>
      </c>
      <c r="L80" s="21">
        <f t="shared" si="61"/>
        <v>9300</v>
      </c>
      <c r="M80" s="22"/>
      <c r="N80" s="21"/>
      <c r="O80" s="21"/>
      <c r="P80" s="22"/>
      <c r="Q80" s="35"/>
      <c r="R80" s="21"/>
      <c r="S80" s="22"/>
      <c r="T80" s="21"/>
      <c r="U80" s="21"/>
      <c r="V80" s="22"/>
      <c r="W80" s="36"/>
      <c r="X80" s="37"/>
    </row>
    <row r="81" s="1" customFormat="1" customHeight="1" spans="1:24">
      <c r="A81" s="19">
        <v>38</v>
      </c>
      <c r="B81" s="20" t="s">
        <v>90</v>
      </c>
      <c r="C81" s="20" t="s">
        <v>91</v>
      </c>
      <c r="D81" s="19" t="s">
        <v>43</v>
      </c>
      <c r="E81" s="21" t="s">
        <v>31</v>
      </c>
      <c r="F81" s="21">
        <v>145</v>
      </c>
      <c r="G81" s="21">
        <v>132</v>
      </c>
      <c r="H81" s="22">
        <f t="shared" si="67"/>
        <v>19140</v>
      </c>
      <c r="I81" s="21" t="s">
        <v>32</v>
      </c>
      <c r="J81" s="21">
        <v>1</v>
      </c>
      <c r="K81" s="21">
        <v>730</v>
      </c>
      <c r="L81" s="21">
        <f t="shared" si="61"/>
        <v>730</v>
      </c>
      <c r="M81" s="22">
        <f t="shared" si="68"/>
        <v>13130</v>
      </c>
      <c r="N81" s="21">
        <v>1300</v>
      </c>
      <c r="O81" s="21">
        <v>6.6</v>
      </c>
      <c r="P81" s="22">
        <f t="shared" si="69"/>
        <v>8580</v>
      </c>
      <c r="Q81" s="35">
        <v>3200</v>
      </c>
      <c r="R81" s="21">
        <v>4.21</v>
      </c>
      <c r="S81" s="22">
        <f t="shared" ref="S81:S85" si="72">Q81*R81</f>
        <v>13472</v>
      </c>
      <c r="T81" s="21">
        <v>120</v>
      </c>
      <c r="U81" s="21">
        <v>7.1</v>
      </c>
      <c r="V81" s="22">
        <f t="shared" si="70"/>
        <v>852</v>
      </c>
      <c r="W81" s="36">
        <f t="shared" si="71"/>
        <v>55174</v>
      </c>
      <c r="X81" s="37"/>
    </row>
    <row r="82" s="1" customFormat="1" customHeight="1" spans="1:24">
      <c r="A82" s="19"/>
      <c r="B82" s="20"/>
      <c r="C82" s="20"/>
      <c r="D82" s="19"/>
      <c r="E82" s="21"/>
      <c r="F82" s="21"/>
      <c r="G82" s="21"/>
      <c r="H82" s="22"/>
      <c r="I82" s="21" t="s">
        <v>34</v>
      </c>
      <c r="J82" s="21">
        <v>80</v>
      </c>
      <c r="K82" s="21">
        <v>155</v>
      </c>
      <c r="L82" s="21">
        <f t="shared" si="61"/>
        <v>12400</v>
      </c>
      <c r="M82" s="22"/>
      <c r="N82" s="21"/>
      <c r="O82" s="21"/>
      <c r="P82" s="22"/>
      <c r="Q82" s="35"/>
      <c r="R82" s="21"/>
      <c r="S82" s="22"/>
      <c r="T82" s="21"/>
      <c r="U82" s="21"/>
      <c r="V82" s="22"/>
      <c r="W82" s="36"/>
      <c r="X82" s="37"/>
    </row>
    <row r="83" s="1" customFormat="1" customHeight="1" spans="1:24">
      <c r="A83" s="19">
        <v>39</v>
      </c>
      <c r="B83" s="20" t="s">
        <v>92</v>
      </c>
      <c r="C83" s="20" t="s">
        <v>93</v>
      </c>
      <c r="D83" s="19" t="s">
        <v>43</v>
      </c>
      <c r="E83" s="21" t="s">
        <v>31</v>
      </c>
      <c r="F83" s="21">
        <v>115</v>
      </c>
      <c r="G83" s="21">
        <v>132</v>
      </c>
      <c r="H83" s="22">
        <f t="shared" si="67"/>
        <v>15180</v>
      </c>
      <c r="I83" s="21" t="s">
        <v>32</v>
      </c>
      <c r="J83" s="21">
        <v>1</v>
      </c>
      <c r="K83" s="21">
        <v>730</v>
      </c>
      <c r="L83" s="21">
        <f t="shared" si="61"/>
        <v>730</v>
      </c>
      <c r="M83" s="22">
        <f t="shared" si="68"/>
        <v>10030</v>
      </c>
      <c r="N83" s="21">
        <v>113</v>
      </c>
      <c r="O83" s="21">
        <v>6.6</v>
      </c>
      <c r="P83" s="22">
        <f t="shared" si="69"/>
        <v>745.8</v>
      </c>
      <c r="Q83" s="35">
        <v>2475</v>
      </c>
      <c r="R83" s="21">
        <v>4.21</v>
      </c>
      <c r="S83" s="22">
        <f t="shared" si="72"/>
        <v>10419.75</v>
      </c>
      <c r="T83" s="21">
        <v>150</v>
      </c>
      <c r="U83" s="21">
        <v>7.1</v>
      </c>
      <c r="V83" s="22">
        <f t="shared" si="70"/>
        <v>1065</v>
      </c>
      <c r="W83" s="36">
        <f t="shared" si="71"/>
        <v>37440.55</v>
      </c>
      <c r="X83" s="37"/>
    </row>
    <row r="84" s="1" customFormat="1" customHeight="1" spans="1:24">
      <c r="A84" s="19"/>
      <c r="B84" s="20"/>
      <c r="C84" s="20"/>
      <c r="D84" s="19"/>
      <c r="E84" s="21"/>
      <c r="F84" s="21"/>
      <c r="G84" s="21"/>
      <c r="H84" s="22"/>
      <c r="I84" s="21" t="s">
        <v>34</v>
      </c>
      <c r="J84" s="21">
        <v>60</v>
      </c>
      <c r="K84" s="21">
        <v>155</v>
      </c>
      <c r="L84" s="21">
        <f t="shared" si="61"/>
        <v>9300</v>
      </c>
      <c r="M84" s="22"/>
      <c r="N84" s="21"/>
      <c r="O84" s="21"/>
      <c r="P84" s="22"/>
      <c r="Q84" s="35"/>
      <c r="R84" s="21"/>
      <c r="S84" s="22"/>
      <c r="T84" s="21"/>
      <c r="U84" s="21"/>
      <c r="V84" s="22"/>
      <c r="W84" s="36"/>
      <c r="X84" s="37"/>
    </row>
    <row r="85" s="1" customFormat="1" customHeight="1" spans="1:24">
      <c r="A85" s="19">
        <v>40</v>
      </c>
      <c r="B85" s="20" t="s">
        <v>94</v>
      </c>
      <c r="C85" s="20" t="s">
        <v>95</v>
      </c>
      <c r="D85" s="19" t="s">
        <v>43</v>
      </c>
      <c r="E85" s="21" t="s">
        <v>31</v>
      </c>
      <c r="F85" s="21">
        <v>115</v>
      </c>
      <c r="G85" s="21">
        <v>132</v>
      </c>
      <c r="H85" s="22">
        <f t="shared" ref="H85:H89" si="73">F85*G85</f>
        <v>15180</v>
      </c>
      <c r="I85" s="21" t="s">
        <v>32</v>
      </c>
      <c r="J85" s="21">
        <v>1</v>
      </c>
      <c r="K85" s="21">
        <v>730</v>
      </c>
      <c r="L85" s="21">
        <f t="shared" si="61"/>
        <v>730</v>
      </c>
      <c r="M85" s="22">
        <f t="shared" ref="M85:M89" si="74">L85+L86</f>
        <v>10030</v>
      </c>
      <c r="N85" s="21">
        <v>666</v>
      </c>
      <c r="O85" s="21">
        <v>6.6</v>
      </c>
      <c r="P85" s="22">
        <f t="shared" ref="P85:P89" si="75">N85*O85</f>
        <v>4395.6</v>
      </c>
      <c r="Q85" s="35">
        <v>1900</v>
      </c>
      <c r="R85" s="21">
        <v>4.21</v>
      </c>
      <c r="S85" s="22">
        <f t="shared" si="72"/>
        <v>7999</v>
      </c>
      <c r="T85" s="21">
        <v>150</v>
      </c>
      <c r="U85" s="21">
        <v>7.1</v>
      </c>
      <c r="V85" s="22">
        <f t="shared" ref="V85:V89" si="76">T85*U85</f>
        <v>1065</v>
      </c>
      <c r="W85" s="36">
        <f t="shared" ref="W85:W89" si="77">H85+M85+P85+S85+V85</f>
        <v>38669.6</v>
      </c>
      <c r="X85" s="37"/>
    </row>
    <row r="86" s="1" customFormat="1" customHeight="1" spans="1:24">
      <c r="A86" s="19"/>
      <c r="B86" s="20"/>
      <c r="C86" s="20"/>
      <c r="D86" s="19"/>
      <c r="E86" s="21"/>
      <c r="F86" s="21"/>
      <c r="G86" s="21"/>
      <c r="H86" s="22"/>
      <c r="I86" s="21" t="s">
        <v>34</v>
      </c>
      <c r="J86" s="21">
        <v>60</v>
      </c>
      <c r="K86" s="21">
        <v>155</v>
      </c>
      <c r="L86" s="21">
        <f t="shared" si="61"/>
        <v>9300</v>
      </c>
      <c r="M86" s="22"/>
      <c r="N86" s="21"/>
      <c r="O86" s="21"/>
      <c r="P86" s="22"/>
      <c r="Q86" s="35"/>
      <c r="R86" s="21"/>
      <c r="S86" s="22"/>
      <c r="T86" s="21"/>
      <c r="U86" s="21"/>
      <c r="V86" s="22"/>
      <c r="W86" s="36"/>
      <c r="X86" s="37"/>
    </row>
    <row r="87" s="1" customFormat="1" customHeight="1" spans="1:24">
      <c r="A87" s="19">
        <v>41</v>
      </c>
      <c r="B87" s="20" t="s">
        <v>96</v>
      </c>
      <c r="C87" s="20" t="s">
        <v>97</v>
      </c>
      <c r="D87" s="19" t="s">
        <v>30</v>
      </c>
      <c r="E87" s="21" t="s">
        <v>31</v>
      </c>
      <c r="F87" s="21">
        <v>168</v>
      </c>
      <c r="G87" s="21">
        <v>132</v>
      </c>
      <c r="H87" s="22">
        <f t="shared" si="73"/>
        <v>22176</v>
      </c>
      <c r="I87" s="21" t="s">
        <v>32</v>
      </c>
      <c r="J87" s="21">
        <v>1</v>
      </c>
      <c r="K87" s="21">
        <v>730</v>
      </c>
      <c r="L87" s="21">
        <f t="shared" si="61"/>
        <v>730</v>
      </c>
      <c r="M87" s="22">
        <f t="shared" si="74"/>
        <v>13130</v>
      </c>
      <c r="N87" s="21">
        <v>1300</v>
      </c>
      <c r="O87" s="21">
        <v>6.6</v>
      </c>
      <c r="P87" s="22">
        <f t="shared" si="75"/>
        <v>8580</v>
      </c>
      <c r="Q87" s="35">
        <v>3500</v>
      </c>
      <c r="R87" s="21">
        <v>4.21</v>
      </c>
      <c r="S87" s="22">
        <f t="shared" ref="S87:S91" si="78">Q87*R87</f>
        <v>14735</v>
      </c>
      <c r="T87" s="21">
        <v>120</v>
      </c>
      <c r="U87" s="21">
        <v>7.1</v>
      </c>
      <c r="V87" s="22">
        <f t="shared" si="76"/>
        <v>852</v>
      </c>
      <c r="W87" s="36">
        <f t="shared" si="77"/>
        <v>59473</v>
      </c>
      <c r="X87" s="37"/>
    </row>
    <row r="88" s="1" customFormat="1" customHeight="1" spans="1:24">
      <c r="A88" s="19"/>
      <c r="B88" s="20"/>
      <c r="C88" s="20"/>
      <c r="D88" s="19"/>
      <c r="E88" s="21"/>
      <c r="F88" s="21"/>
      <c r="G88" s="21"/>
      <c r="H88" s="22"/>
      <c r="I88" s="21" t="s">
        <v>34</v>
      </c>
      <c r="J88" s="21">
        <v>80</v>
      </c>
      <c r="K88" s="21">
        <v>155</v>
      </c>
      <c r="L88" s="21">
        <f t="shared" si="61"/>
        <v>12400</v>
      </c>
      <c r="M88" s="22"/>
      <c r="N88" s="21"/>
      <c r="O88" s="21"/>
      <c r="P88" s="22"/>
      <c r="Q88" s="35"/>
      <c r="R88" s="21"/>
      <c r="S88" s="22"/>
      <c r="T88" s="21"/>
      <c r="U88" s="21"/>
      <c r="V88" s="22"/>
      <c r="W88" s="36"/>
      <c r="X88" s="37"/>
    </row>
    <row r="89" s="1" customFormat="1" customHeight="1" spans="1:24">
      <c r="A89" s="19">
        <v>42</v>
      </c>
      <c r="B89" s="20" t="s">
        <v>98</v>
      </c>
      <c r="C89" s="20" t="s">
        <v>42</v>
      </c>
      <c r="D89" s="19" t="s">
        <v>30</v>
      </c>
      <c r="E89" s="21" t="s">
        <v>31</v>
      </c>
      <c r="F89" s="21">
        <v>88</v>
      </c>
      <c r="G89" s="21">
        <v>132</v>
      </c>
      <c r="H89" s="22">
        <f t="shared" si="73"/>
        <v>11616</v>
      </c>
      <c r="I89" s="21" t="s">
        <v>32</v>
      </c>
      <c r="J89" s="21">
        <v>1</v>
      </c>
      <c r="K89" s="21">
        <v>730</v>
      </c>
      <c r="L89" s="21">
        <f t="shared" si="61"/>
        <v>730</v>
      </c>
      <c r="M89" s="22">
        <f t="shared" si="74"/>
        <v>8480</v>
      </c>
      <c r="N89" s="21">
        <v>596</v>
      </c>
      <c r="O89" s="21">
        <v>6.6</v>
      </c>
      <c r="P89" s="22">
        <f t="shared" si="75"/>
        <v>3933.6</v>
      </c>
      <c r="Q89" s="35">
        <v>1750</v>
      </c>
      <c r="R89" s="21">
        <v>4.21</v>
      </c>
      <c r="S89" s="22">
        <f t="shared" si="78"/>
        <v>7367.5</v>
      </c>
      <c r="T89" s="21">
        <v>150</v>
      </c>
      <c r="U89" s="21">
        <v>7.1</v>
      </c>
      <c r="V89" s="22">
        <f t="shared" si="76"/>
        <v>1065</v>
      </c>
      <c r="W89" s="36">
        <f t="shared" si="77"/>
        <v>32462.1</v>
      </c>
      <c r="X89" s="37"/>
    </row>
    <row r="90" s="1" customFormat="1" customHeight="1" spans="1:24">
      <c r="A90" s="19"/>
      <c r="B90" s="20"/>
      <c r="C90" s="20"/>
      <c r="D90" s="19"/>
      <c r="E90" s="21"/>
      <c r="F90" s="21"/>
      <c r="G90" s="21"/>
      <c r="H90" s="22"/>
      <c r="I90" s="21" t="s">
        <v>34</v>
      </c>
      <c r="J90" s="21">
        <v>50</v>
      </c>
      <c r="K90" s="21">
        <v>155</v>
      </c>
      <c r="L90" s="21">
        <f t="shared" si="61"/>
        <v>7750</v>
      </c>
      <c r="M90" s="22"/>
      <c r="N90" s="21"/>
      <c r="O90" s="21"/>
      <c r="P90" s="22"/>
      <c r="Q90" s="35"/>
      <c r="R90" s="21"/>
      <c r="S90" s="22"/>
      <c r="T90" s="21"/>
      <c r="U90" s="21"/>
      <c r="V90" s="22"/>
      <c r="W90" s="36"/>
      <c r="X90" s="37"/>
    </row>
    <row r="91" s="1" customFormat="1" customHeight="1" spans="1:24">
      <c r="A91" s="19">
        <v>43</v>
      </c>
      <c r="B91" s="20" t="s">
        <v>99</v>
      </c>
      <c r="C91" s="20" t="s">
        <v>100</v>
      </c>
      <c r="D91" s="19" t="s">
        <v>30</v>
      </c>
      <c r="E91" s="21" t="s">
        <v>31</v>
      </c>
      <c r="F91" s="21">
        <v>96</v>
      </c>
      <c r="G91" s="21">
        <v>132</v>
      </c>
      <c r="H91" s="22">
        <f t="shared" ref="H91:H95" si="79">F91*G91</f>
        <v>12672</v>
      </c>
      <c r="I91" s="21" t="s">
        <v>32</v>
      </c>
      <c r="J91" s="21">
        <v>1</v>
      </c>
      <c r="K91" s="21">
        <v>730</v>
      </c>
      <c r="L91" s="21">
        <f t="shared" si="61"/>
        <v>730</v>
      </c>
      <c r="M91" s="22">
        <f t="shared" ref="M91:M95" si="80">L91+L92</f>
        <v>10030</v>
      </c>
      <c r="N91" s="21">
        <v>550</v>
      </c>
      <c r="O91" s="21">
        <v>6.6</v>
      </c>
      <c r="P91" s="22">
        <f t="shared" ref="P91:P95" si="81">N91*O91</f>
        <v>3630</v>
      </c>
      <c r="Q91" s="35">
        <v>1600</v>
      </c>
      <c r="R91" s="21">
        <v>4.21</v>
      </c>
      <c r="S91" s="22">
        <f t="shared" si="78"/>
        <v>6736</v>
      </c>
      <c r="T91" s="21">
        <v>150</v>
      </c>
      <c r="U91" s="21">
        <v>7.1</v>
      </c>
      <c r="V91" s="22">
        <f t="shared" ref="V91:V95" si="82">T91*U91</f>
        <v>1065</v>
      </c>
      <c r="W91" s="36">
        <f t="shared" ref="W91:W95" si="83">H91+M91+P91+S91+V91</f>
        <v>34133</v>
      </c>
      <c r="X91" s="37"/>
    </row>
    <row r="92" s="1" customFormat="1" customHeight="1" spans="1:24">
      <c r="A92" s="19"/>
      <c r="B92" s="20"/>
      <c r="C92" s="20"/>
      <c r="D92" s="19"/>
      <c r="E92" s="21"/>
      <c r="F92" s="21"/>
      <c r="G92" s="21"/>
      <c r="H92" s="22"/>
      <c r="I92" s="21" t="s">
        <v>34</v>
      </c>
      <c r="J92" s="21">
        <v>60</v>
      </c>
      <c r="K92" s="21">
        <v>155</v>
      </c>
      <c r="L92" s="21">
        <f t="shared" si="61"/>
        <v>9300</v>
      </c>
      <c r="M92" s="22"/>
      <c r="N92" s="21"/>
      <c r="O92" s="21"/>
      <c r="P92" s="22"/>
      <c r="Q92" s="35"/>
      <c r="R92" s="21"/>
      <c r="S92" s="22"/>
      <c r="T92" s="21"/>
      <c r="U92" s="21"/>
      <c r="V92" s="22"/>
      <c r="W92" s="36"/>
      <c r="X92" s="37"/>
    </row>
    <row r="93" s="1" customFormat="1" customHeight="1" spans="1:24">
      <c r="A93" s="19">
        <v>44</v>
      </c>
      <c r="B93" s="20" t="s">
        <v>101</v>
      </c>
      <c r="C93" s="20" t="s">
        <v>102</v>
      </c>
      <c r="D93" s="19" t="s">
        <v>43</v>
      </c>
      <c r="E93" s="21" t="s">
        <v>31</v>
      </c>
      <c r="F93" s="21">
        <v>52</v>
      </c>
      <c r="G93" s="21">
        <v>132</v>
      </c>
      <c r="H93" s="22">
        <f t="shared" si="79"/>
        <v>6864</v>
      </c>
      <c r="I93" s="21" t="s">
        <v>32</v>
      </c>
      <c r="J93" s="21">
        <v>1</v>
      </c>
      <c r="K93" s="21">
        <v>730</v>
      </c>
      <c r="L93" s="21">
        <f t="shared" si="61"/>
        <v>730</v>
      </c>
      <c r="M93" s="22">
        <f t="shared" si="80"/>
        <v>16230</v>
      </c>
      <c r="N93" s="21">
        <v>432</v>
      </c>
      <c r="O93" s="21">
        <v>6.6</v>
      </c>
      <c r="P93" s="22">
        <f t="shared" si="81"/>
        <v>2851.2</v>
      </c>
      <c r="Q93" s="35">
        <v>1500</v>
      </c>
      <c r="R93" s="21">
        <v>4.21</v>
      </c>
      <c r="S93" s="22">
        <f t="shared" ref="S93:S97" si="84">Q93*R93</f>
        <v>6315</v>
      </c>
      <c r="T93" s="21">
        <v>120</v>
      </c>
      <c r="U93" s="21">
        <v>7.1</v>
      </c>
      <c r="V93" s="22">
        <f t="shared" si="82"/>
        <v>852</v>
      </c>
      <c r="W93" s="36">
        <f t="shared" si="83"/>
        <v>33112.2</v>
      </c>
      <c r="X93" s="37"/>
    </row>
    <row r="94" s="1" customFormat="1" customHeight="1" spans="1:24">
      <c r="A94" s="19"/>
      <c r="B94" s="20"/>
      <c r="C94" s="20"/>
      <c r="D94" s="19"/>
      <c r="E94" s="21"/>
      <c r="F94" s="21"/>
      <c r="G94" s="21"/>
      <c r="H94" s="22"/>
      <c r="I94" s="21" t="s">
        <v>34</v>
      </c>
      <c r="J94" s="21">
        <v>100</v>
      </c>
      <c r="K94" s="21">
        <v>155</v>
      </c>
      <c r="L94" s="21">
        <f t="shared" si="61"/>
        <v>15500</v>
      </c>
      <c r="M94" s="22"/>
      <c r="N94" s="21"/>
      <c r="O94" s="21"/>
      <c r="P94" s="22"/>
      <c r="Q94" s="35"/>
      <c r="R94" s="21"/>
      <c r="S94" s="22"/>
      <c r="T94" s="21"/>
      <c r="U94" s="21"/>
      <c r="V94" s="22"/>
      <c r="W94" s="36"/>
      <c r="X94" s="37"/>
    </row>
    <row r="95" s="1" customFormat="1" customHeight="1" spans="1:24">
      <c r="A95" s="19">
        <v>45</v>
      </c>
      <c r="B95" s="20" t="s">
        <v>103</v>
      </c>
      <c r="C95" s="20" t="s">
        <v>102</v>
      </c>
      <c r="D95" s="19" t="s">
        <v>30</v>
      </c>
      <c r="E95" s="21" t="s">
        <v>31</v>
      </c>
      <c r="F95" s="21">
        <v>63</v>
      </c>
      <c r="G95" s="21">
        <v>132</v>
      </c>
      <c r="H95" s="22">
        <f t="shared" si="79"/>
        <v>8316</v>
      </c>
      <c r="I95" s="21" t="s">
        <v>32</v>
      </c>
      <c r="J95" s="21">
        <v>1</v>
      </c>
      <c r="K95" s="21">
        <v>730</v>
      </c>
      <c r="L95" s="21">
        <f t="shared" si="61"/>
        <v>730</v>
      </c>
      <c r="M95" s="22">
        <f t="shared" si="80"/>
        <v>13130</v>
      </c>
      <c r="N95" s="21">
        <v>472</v>
      </c>
      <c r="O95" s="21">
        <v>6.6</v>
      </c>
      <c r="P95" s="22">
        <f t="shared" si="81"/>
        <v>3115.2</v>
      </c>
      <c r="Q95" s="35">
        <v>1600</v>
      </c>
      <c r="R95" s="21">
        <v>4.21</v>
      </c>
      <c r="S95" s="22">
        <f t="shared" si="84"/>
        <v>6736</v>
      </c>
      <c r="T95" s="21">
        <v>150</v>
      </c>
      <c r="U95" s="21">
        <v>7.1</v>
      </c>
      <c r="V95" s="22">
        <f t="shared" si="82"/>
        <v>1065</v>
      </c>
      <c r="W95" s="36">
        <f t="shared" si="83"/>
        <v>32362.2</v>
      </c>
      <c r="X95" s="37"/>
    </row>
    <row r="96" s="1" customFormat="1" customHeight="1" spans="1:24">
      <c r="A96" s="19"/>
      <c r="B96" s="20"/>
      <c r="C96" s="20"/>
      <c r="D96" s="19"/>
      <c r="E96" s="21"/>
      <c r="F96" s="21"/>
      <c r="G96" s="21"/>
      <c r="H96" s="22"/>
      <c r="I96" s="21" t="s">
        <v>34</v>
      </c>
      <c r="J96" s="21">
        <v>80</v>
      </c>
      <c r="K96" s="21">
        <v>155</v>
      </c>
      <c r="L96" s="21">
        <f t="shared" si="61"/>
        <v>12400</v>
      </c>
      <c r="M96" s="22"/>
      <c r="N96" s="21"/>
      <c r="O96" s="21"/>
      <c r="P96" s="22"/>
      <c r="Q96" s="35"/>
      <c r="R96" s="21"/>
      <c r="S96" s="22"/>
      <c r="T96" s="21"/>
      <c r="U96" s="21"/>
      <c r="V96" s="22"/>
      <c r="W96" s="36"/>
      <c r="X96" s="37"/>
    </row>
    <row r="97" s="1" customFormat="1" customHeight="1" spans="1:24">
      <c r="A97" s="19">
        <v>46</v>
      </c>
      <c r="B97" s="20" t="s">
        <v>104</v>
      </c>
      <c r="C97" s="20" t="s">
        <v>102</v>
      </c>
      <c r="D97" s="19" t="s">
        <v>30</v>
      </c>
      <c r="E97" s="21" t="s">
        <v>31</v>
      </c>
      <c r="F97" s="21">
        <v>93</v>
      </c>
      <c r="G97" s="21">
        <v>132</v>
      </c>
      <c r="H97" s="22">
        <f t="shared" ref="H97:H101" si="85">F97*G97</f>
        <v>12276</v>
      </c>
      <c r="I97" s="21" t="s">
        <v>32</v>
      </c>
      <c r="J97" s="21">
        <v>1</v>
      </c>
      <c r="K97" s="21">
        <v>730</v>
      </c>
      <c r="L97" s="21">
        <f t="shared" si="61"/>
        <v>730</v>
      </c>
      <c r="M97" s="22">
        <f t="shared" ref="M97:M101" si="86">L97+L98</f>
        <v>6930</v>
      </c>
      <c r="N97" s="21">
        <v>765</v>
      </c>
      <c r="O97" s="21">
        <v>6.6</v>
      </c>
      <c r="P97" s="22">
        <f t="shared" ref="P97:P101" si="87">N97*O97</f>
        <v>5049</v>
      </c>
      <c r="Q97" s="35">
        <v>2100</v>
      </c>
      <c r="R97" s="21">
        <v>4.21</v>
      </c>
      <c r="S97" s="22">
        <f t="shared" si="84"/>
        <v>8841</v>
      </c>
      <c r="T97" s="21">
        <v>150</v>
      </c>
      <c r="U97" s="21">
        <v>7.1</v>
      </c>
      <c r="V97" s="22">
        <f t="shared" ref="V97:V101" si="88">T97*U97</f>
        <v>1065</v>
      </c>
      <c r="W97" s="36">
        <f t="shared" ref="W97:W101" si="89">H97+M97+P97+S97+V97</f>
        <v>34161</v>
      </c>
      <c r="X97" s="37"/>
    </row>
    <row r="98" s="1" customFormat="1" customHeight="1" spans="1:24">
      <c r="A98" s="19"/>
      <c r="B98" s="20"/>
      <c r="C98" s="20"/>
      <c r="D98" s="19"/>
      <c r="E98" s="21"/>
      <c r="F98" s="21"/>
      <c r="G98" s="21"/>
      <c r="H98" s="22"/>
      <c r="I98" s="21" t="s">
        <v>34</v>
      </c>
      <c r="J98" s="21">
        <v>40</v>
      </c>
      <c r="K98" s="21">
        <v>155</v>
      </c>
      <c r="L98" s="21">
        <f t="shared" si="61"/>
        <v>6200</v>
      </c>
      <c r="M98" s="22"/>
      <c r="N98" s="21"/>
      <c r="O98" s="21"/>
      <c r="P98" s="22"/>
      <c r="Q98" s="35"/>
      <c r="R98" s="21"/>
      <c r="S98" s="22"/>
      <c r="T98" s="21"/>
      <c r="U98" s="21"/>
      <c r="V98" s="22"/>
      <c r="W98" s="36"/>
      <c r="X98" s="37"/>
    </row>
    <row r="99" s="1" customFormat="1" customHeight="1" spans="1:24">
      <c r="A99" s="19">
        <v>47</v>
      </c>
      <c r="B99" s="20" t="s">
        <v>105</v>
      </c>
      <c r="C99" s="20" t="s">
        <v>106</v>
      </c>
      <c r="D99" s="19" t="s">
        <v>30</v>
      </c>
      <c r="E99" s="21" t="s">
        <v>31</v>
      </c>
      <c r="F99" s="21">
        <v>115</v>
      </c>
      <c r="G99" s="21">
        <v>132</v>
      </c>
      <c r="H99" s="22">
        <f t="shared" si="85"/>
        <v>15180</v>
      </c>
      <c r="I99" s="21" t="s">
        <v>32</v>
      </c>
      <c r="J99" s="21">
        <v>1</v>
      </c>
      <c r="K99" s="21">
        <v>730</v>
      </c>
      <c r="L99" s="21">
        <f t="shared" si="61"/>
        <v>730</v>
      </c>
      <c r="M99" s="22">
        <f t="shared" si="86"/>
        <v>10030</v>
      </c>
      <c r="N99" s="21">
        <v>1207</v>
      </c>
      <c r="O99" s="21">
        <v>6.6</v>
      </c>
      <c r="P99" s="22">
        <f t="shared" si="87"/>
        <v>7966.2</v>
      </c>
      <c r="Q99" s="35">
        <v>3000</v>
      </c>
      <c r="R99" s="21">
        <v>4.21</v>
      </c>
      <c r="S99" s="22">
        <f>Q99*R99</f>
        <v>12630</v>
      </c>
      <c r="T99" s="21">
        <v>150</v>
      </c>
      <c r="U99" s="21">
        <v>7.1</v>
      </c>
      <c r="V99" s="22">
        <f t="shared" si="88"/>
        <v>1065</v>
      </c>
      <c r="W99" s="36">
        <f t="shared" si="89"/>
        <v>46871.2</v>
      </c>
      <c r="X99" s="37"/>
    </row>
    <row r="100" s="1" customFormat="1" customHeight="1" spans="1:24">
      <c r="A100" s="19"/>
      <c r="B100" s="20"/>
      <c r="C100" s="20"/>
      <c r="D100" s="19"/>
      <c r="E100" s="21"/>
      <c r="F100" s="21"/>
      <c r="G100" s="21"/>
      <c r="H100" s="22"/>
      <c r="I100" s="21" t="s">
        <v>34</v>
      </c>
      <c r="J100" s="21">
        <v>60</v>
      </c>
      <c r="K100" s="21">
        <v>155</v>
      </c>
      <c r="L100" s="21">
        <f t="shared" si="61"/>
        <v>9300</v>
      </c>
      <c r="M100" s="22"/>
      <c r="N100" s="21"/>
      <c r="O100" s="21"/>
      <c r="P100" s="22"/>
      <c r="Q100" s="35"/>
      <c r="R100" s="21"/>
      <c r="S100" s="22"/>
      <c r="T100" s="21"/>
      <c r="U100" s="21"/>
      <c r="V100" s="22"/>
      <c r="W100" s="36"/>
      <c r="X100" s="37"/>
    </row>
    <row r="101" s="1" customFormat="1" customHeight="1" spans="1:24">
      <c r="A101" s="19">
        <v>48</v>
      </c>
      <c r="B101" s="20" t="s">
        <v>107</v>
      </c>
      <c r="C101" s="20" t="s">
        <v>108</v>
      </c>
      <c r="D101" s="19" t="s">
        <v>30</v>
      </c>
      <c r="E101" s="21" t="s">
        <v>31</v>
      </c>
      <c r="F101" s="21">
        <v>62</v>
      </c>
      <c r="G101" s="21">
        <v>132</v>
      </c>
      <c r="H101" s="22">
        <f t="shared" si="85"/>
        <v>8184</v>
      </c>
      <c r="I101" s="21" t="s">
        <v>32</v>
      </c>
      <c r="J101" s="21">
        <v>1</v>
      </c>
      <c r="K101" s="21">
        <v>730</v>
      </c>
      <c r="L101" s="21">
        <f t="shared" si="61"/>
        <v>730</v>
      </c>
      <c r="M101" s="22">
        <f t="shared" si="86"/>
        <v>10030</v>
      </c>
      <c r="N101" s="21">
        <v>387</v>
      </c>
      <c r="O101" s="21">
        <v>6.6</v>
      </c>
      <c r="P101" s="22">
        <f t="shared" si="87"/>
        <v>2554.2</v>
      </c>
      <c r="Q101" s="35"/>
      <c r="R101" s="21"/>
      <c r="S101" s="22"/>
      <c r="T101" s="21">
        <v>120</v>
      </c>
      <c r="U101" s="21">
        <v>7.1</v>
      </c>
      <c r="V101" s="22">
        <f t="shared" si="88"/>
        <v>852</v>
      </c>
      <c r="W101" s="36">
        <f t="shared" si="89"/>
        <v>21620.2</v>
      </c>
      <c r="X101" s="37"/>
    </row>
    <row r="102" s="1" customFormat="1" customHeight="1" spans="1:24">
      <c r="A102" s="19"/>
      <c r="B102" s="20"/>
      <c r="C102" s="20"/>
      <c r="D102" s="19"/>
      <c r="E102" s="21"/>
      <c r="F102" s="21"/>
      <c r="G102" s="21"/>
      <c r="H102" s="22"/>
      <c r="I102" s="21" t="s">
        <v>34</v>
      </c>
      <c r="J102" s="21">
        <v>60</v>
      </c>
      <c r="K102" s="21">
        <v>155</v>
      </c>
      <c r="L102" s="21">
        <f t="shared" si="61"/>
        <v>9300</v>
      </c>
      <c r="M102" s="22"/>
      <c r="N102" s="21"/>
      <c r="O102" s="21"/>
      <c r="P102" s="22"/>
      <c r="Q102" s="35"/>
      <c r="R102" s="21"/>
      <c r="S102" s="22"/>
      <c r="T102" s="21"/>
      <c r="U102" s="21"/>
      <c r="V102" s="22"/>
      <c r="W102" s="36"/>
      <c r="X102" s="37"/>
    </row>
    <row r="103" s="1" customFormat="1" customHeight="1" spans="1:24">
      <c r="A103" s="19">
        <v>49</v>
      </c>
      <c r="B103" s="20" t="s">
        <v>109</v>
      </c>
      <c r="C103" s="20" t="s">
        <v>108</v>
      </c>
      <c r="D103" s="19" t="s">
        <v>30</v>
      </c>
      <c r="E103" s="21" t="s">
        <v>31</v>
      </c>
      <c r="F103" s="21">
        <v>53</v>
      </c>
      <c r="G103" s="21">
        <v>132</v>
      </c>
      <c r="H103" s="22">
        <f t="shared" ref="H103:H107" si="90">F103*G103</f>
        <v>6996</v>
      </c>
      <c r="I103" s="21" t="s">
        <v>32</v>
      </c>
      <c r="J103" s="21">
        <v>1</v>
      </c>
      <c r="K103" s="21">
        <v>730</v>
      </c>
      <c r="L103" s="21">
        <f t="shared" si="61"/>
        <v>730</v>
      </c>
      <c r="M103" s="22">
        <f t="shared" ref="M103:M107" si="91">L103+L104</f>
        <v>8480</v>
      </c>
      <c r="N103" s="21">
        <v>244</v>
      </c>
      <c r="O103" s="21">
        <v>6.6</v>
      </c>
      <c r="P103" s="22">
        <f t="shared" ref="P103:P107" si="92">N103*O103</f>
        <v>1610.4</v>
      </c>
      <c r="Q103" s="35"/>
      <c r="R103" s="21"/>
      <c r="S103" s="22"/>
      <c r="T103" s="21">
        <v>120</v>
      </c>
      <c r="U103" s="21">
        <v>7.1</v>
      </c>
      <c r="V103" s="22">
        <f t="shared" ref="V103:V107" si="93">T103*U103</f>
        <v>852</v>
      </c>
      <c r="W103" s="36">
        <f t="shared" ref="W103:W107" si="94">H103+M103+P103+S103+V103</f>
        <v>17938.4</v>
      </c>
      <c r="X103" s="37"/>
    </row>
    <row r="104" s="1" customFormat="1" customHeight="1" spans="1:24">
      <c r="A104" s="19"/>
      <c r="B104" s="20"/>
      <c r="C104" s="20"/>
      <c r="D104" s="19"/>
      <c r="E104" s="21"/>
      <c r="F104" s="21"/>
      <c r="G104" s="21"/>
      <c r="H104" s="22"/>
      <c r="I104" s="21" t="s">
        <v>34</v>
      </c>
      <c r="J104" s="21">
        <v>50</v>
      </c>
      <c r="K104" s="21">
        <v>155</v>
      </c>
      <c r="L104" s="21">
        <f t="shared" si="61"/>
        <v>7750</v>
      </c>
      <c r="M104" s="22"/>
      <c r="N104" s="21"/>
      <c r="O104" s="21"/>
      <c r="P104" s="22"/>
      <c r="Q104" s="35"/>
      <c r="R104" s="21"/>
      <c r="S104" s="22"/>
      <c r="T104" s="21"/>
      <c r="U104" s="21"/>
      <c r="V104" s="22"/>
      <c r="W104" s="36"/>
      <c r="X104" s="37"/>
    </row>
    <row r="105" s="1" customFormat="1" customHeight="1" spans="1:24">
      <c r="A105" s="19">
        <v>50</v>
      </c>
      <c r="B105" s="20" t="s">
        <v>110</v>
      </c>
      <c r="C105" s="20" t="s">
        <v>108</v>
      </c>
      <c r="D105" s="19" t="s">
        <v>30</v>
      </c>
      <c r="E105" s="21" t="s">
        <v>31</v>
      </c>
      <c r="F105" s="21">
        <v>96</v>
      </c>
      <c r="G105" s="21">
        <v>132</v>
      </c>
      <c r="H105" s="22">
        <f t="shared" si="90"/>
        <v>12672</v>
      </c>
      <c r="I105" s="21" t="s">
        <v>32</v>
      </c>
      <c r="J105" s="21">
        <v>1</v>
      </c>
      <c r="K105" s="21">
        <v>730</v>
      </c>
      <c r="L105" s="21">
        <f t="shared" si="61"/>
        <v>730</v>
      </c>
      <c r="M105" s="22">
        <f t="shared" si="91"/>
        <v>10030</v>
      </c>
      <c r="N105" s="21">
        <v>546</v>
      </c>
      <c r="O105" s="21">
        <v>6.6</v>
      </c>
      <c r="P105" s="22">
        <f t="shared" si="92"/>
        <v>3603.6</v>
      </c>
      <c r="Q105" s="35">
        <v>1700</v>
      </c>
      <c r="R105" s="21">
        <v>4.21</v>
      </c>
      <c r="S105" s="22">
        <f>Q105*R105</f>
        <v>7157</v>
      </c>
      <c r="T105" s="21">
        <v>120</v>
      </c>
      <c r="U105" s="21">
        <v>7.1</v>
      </c>
      <c r="V105" s="22">
        <f t="shared" si="93"/>
        <v>852</v>
      </c>
      <c r="W105" s="36">
        <f t="shared" si="94"/>
        <v>34314.6</v>
      </c>
      <c r="X105" s="37"/>
    </row>
    <row r="106" s="1" customFormat="1" customHeight="1" spans="1:24">
      <c r="A106" s="19"/>
      <c r="B106" s="20"/>
      <c r="C106" s="20"/>
      <c r="D106" s="19"/>
      <c r="E106" s="21"/>
      <c r="F106" s="21"/>
      <c r="G106" s="21"/>
      <c r="H106" s="22"/>
      <c r="I106" s="21" t="s">
        <v>34</v>
      </c>
      <c r="J106" s="21">
        <v>60</v>
      </c>
      <c r="K106" s="21">
        <v>155</v>
      </c>
      <c r="L106" s="21">
        <f t="shared" si="61"/>
        <v>9300</v>
      </c>
      <c r="M106" s="22"/>
      <c r="N106" s="21"/>
      <c r="O106" s="21"/>
      <c r="P106" s="22"/>
      <c r="Q106" s="35"/>
      <c r="R106" s="21"/>
      <c r="S106" s="22"/>
      <c r="T106" s="21"/>
      <c r="U106" s="21"/>
      <c r="V106" s="22"/>
      <c r="W106" s="36"/>
      <c r="X106" s="37"/>
    </row>
    <row r="107" s="1" customFormat="1" customHeight="1" spans="1:24">
      <c r="A107" s="19">
        <v>51</v>
      </c>
      <c r="B107" s="20" t="s">
        <v>111</v>
      </c>
      <c r="C107" s="20" t="s">
        <v>108</v>
      </c>
      <c r="D107" s="19" t="s">
        <v>30</v>
      </c>
      <c r="E107" s="21" t="s">
        <v>31</v>
      </c>
      <c r="F107" s="21">
        <v>78</v>
      </c>
      <c r="G107" s="21">
        <v>132</v>
      </c>
      <c r="H107" s="22">
        <f t="shared" si="90"/>
        <v>10296</v>
      </c>
      <c r="I107" s="21" t="s">
        <v>32</v>
      </c>
      <c r="J107" s="21">
        <v>1</v>
      </c>
      <c r="K107" s="21">
        <v>730</v>
      </c>
      <c r="L107" s="21">
        <f t="shared" si="61"/>
        <v>730</v>
      </c>
      <c r="M107" s="22">
        <f t="shared" si="91"/>
        <v>8480</v>
      </c>
      <c r="N107" s="21">
        <v>371</v>
      </c>
      <c r="O107" s="21">
        <v>6.6</v>
      </c>
      <c r="P107" s="22">
        <f t="shared" si="92"/>
        <v>2448.6</v>
      </c>
      <c r="Q107" s="35"/>
      <c r="R107" s="21"/>
      <c r="S107" s="22"/>
      <c r="T107" s="21">
        <v>120</v>
      </c>
      <c r="U107" s="21">
        <v>7.1</v>
      </c>
      <c r="V107" s="22">
        <f t="shared" si="93"/>
        <v>852</v>
      </c>
      <c r="W107" s="36">
        <f t="shared" si="94"/>
        <v>22076.6</v>
      </c>
      <c r="X107" s="37"/>
    </row>
    <row r="108" s="1" customFormat="1" customHeight="1" spans="1:24">
      <c r="A108" s="19"/>
      <c r="B108" s="20"/>
      <c r="C108" s="20"/>
      <c r="D108" s="19"/>
      <c r="E108" s="21"/>
      <c r="F108" s="21"/>
      <c r="G108" s="21"/>
      <c r="H108" s="22"/>
      <c r="I108" s="21" t="s">
        <v>34</v>
      </c>
      <c r="J108" s="21">
        <v>50</v>
      </c>
      <c r="K108" s="21">
        <v>155</v>
      </c>
      <c r="L108" s="21">
        <f t="shared" si="61"/>
        <v>7750</v>
      </c>
      <c r="M108" s="22"/>
      <c r="N108" s="21"/>
      <c r="O108" s="21"/>
      <c r="P108" s="22"/>
      <c r="Q108" s="35"/>
      <c r="R108" s="21"/>
      <c r="S108" s="22"/>
      <c r="T108" s="21"/>
      <c r="U108" s="21"/>
      <c r="V108" s="22"/>
      <c r="W108" s="36"/>
      <c r="X108" s="37"/>
    </row>
    <row r="109" s="1" customFormat="1" customHeight="1" spans="1:24">
      <c r="A109" s="19">
        <v>52</v>
      </c>
      <c r="B109" s="20" t="s">
        <v>112</v>
      </c>
      <c r="C109" s="20" t="s">
        <v>113</v>
      </c>
      <c r="D109" s="19" t="s">
        <v>30</v>
      </c>
      <c r="E109" s="21" t="s">
        <v>31</v>
      </c>
      <c r="F109" s="21">
        <v>65</v>
      </c>
      <c r="G109" s="21">
        <v>132</v>
      </c>
      <c r="H109" s="22">
        <f t="shared" ref="H109:H113" si="95">F109*G109</f>
        <v>8580</v>
      </c>
      <c r="I109" s="21" t="s">
        <v>32</v>
      </c>
      <c r="J109" s="21">
        <v>1</v>
      </c>
      <c r="K109" s="21">
        <v>730</v>
      </c>
      <c r="L109" s="21">
        <f t="shared" si="61"/>
        <v>730</v>
      </c>
      <c r="M109" s="22">
        <f t="shared" ref="M109:M113" si="96">L109+L110</f>
        <v>10030</v>
      </c>
      <c r="N109" s="21">
        <v>240</v>
      </c>
      <c r="O109" s="21">
        <v>6.6</v>
      </c>
      <c r="P109" s="22">
        <f t="shared" ref="P109:P113" si="97">N109*O109</f>
        <v>1584</v>
      </c>
      <c r="Q109" s="35"/>
      <c r="R109" s="21"/>
      <c r="S109" s="22"/>
      <c r="T109" s="21">
        <v>150</v>
      </c>
      <c r="U109" s="21">
        <v>7.1</v>
      </c>
      <c r="V109" s="22">
        <f t="shared" ref="V109:V113" si="98">T109*U109</f>
        <v>1065</v>
      </c>
      <c r="W109" s="36">
        <f t="shared" ref="W109:W113" si="99">H109+M109+P109+S109+V109</f>
        <v>21259</v>
      </c>
      <c r="X109" s="37"/>
    </row>
    <row r="110" s="1" customFormat="1" customHeight="1" spans="1:24">
      <c r="A110" s="19"/>
      <c r="B110" s="20"/>
      <c r="C110" s="20"/>
      <c r="D110" s="19"/>
      <c r="E110" s="21"/>
      <c r="F110" s="21"/>
      <c r="G110" s="21"/>
      <c r="H110" s="22"/>
      <c r="I110" s="21" t="s">
        <v>34</v>
      </c>
      <c r="J110" s="21">
        <v>60</v>
      </c>
      <c r="K110" s="21">
        <v>155</v>
      </c>
      <c r="L110" s="21">
        <f t="shared" si="61"/>
        <v>9300</v>
      </c>
      <c r="M110" s="22"/>
      <c r="N110" s="21"/>
      <c r="O110" s="21"/>
      <c r="P110" s="22"/>
      <c r="Q110" s="35"/>
      <c r="R110" s="21"/>
      <c r="S110" s="22"/>
      <c r="T110" s="21"/>
      <c r="U110" s="21"/>
      <c r="V110" s="22"/>
      <c r="W110" s="36"/>
      <c r="X110" s="37"/>
    </row>
    <row r="111" s="1" customFormat="1" customHeight="1" spans="1:24">
      <c r="A111" s="19">
        <v>53</v>
      </c>
      <c r="B111" s="20" t="s">
        <v>114</v>
      </c>
      <c r="C111" s="20" t="s">
        <v>115</v>
      </c>
      <c r="D111" s="19" t="s">
        <v>30</v>
      </c>
      <c r="E111" s="21" t="s">
        <v>31</v>
      </c>
      <c r="F111" s="21">
        <v>85</v>
      </c>
      <c r="G111" s="21">
        <v>132</v>
      </c>
      <c r="H111" s="22">
        <f t="shared" si="95"/>
        <v>11220</v>
      </c>
      <c r="I111" s="21" t="s">
        <v>32</v>
      </c>
      <c r="J111" s="21">
        <v>1</v>
      </c>
      <c r="K111" s="21">
        <v>730</v>
      </c>
      <c r="L111" s="21">
        <f t="shared" si="61"/>
        <v>730</v>
      </c>
      <c r="M111" s="22">
        <f t="shared" si="96"/>
        <v>10030</v>
      </c>
      <c r="N111" s="21">
        <v>584</v>
      </c>
      <c r="O111" s="21">
        <v>6.6</v>
      </c>
      <c r="P111" s="22">
        <f t="shared" si="97"/>
        <v>3854.4</v>
      </c>
      <c r="Q111" s="35">
        <v>1800</v>
      </c>
      <c r="R111" s="21">
        <v>4.21</v>
      </c>
      <c r="S111" s="22">
        <f>Q111*R111</f>
        <v>7578</v>
      </c>
      <c r="T111" s="21">
        <v>150</v>
      </c>
      <c r="U111" s="21">
        <v>7.1</v>
      </c>
      <c r="V111" s="22">
        <f t="shared" si="98"/>
        <v>1065</v>
      </c>
      <c r="W111" s="36">
        <f t="shared" si="99"/>
        <v>33747.4</v>
      </c>
      <c r="X111" s="37"/>
    </row>
    <row r="112" s="1" customFormat="1" customHeight="1" spans="1:24">
      <c r="A112" s="19"/>
      <c r="B112" s="20"/>
      <c r="C112" s="20"/>
      <c r="D112" s="19"/>
      <c r="E112" s="21"/>
      <c r="F112" s="21"/>
      <c r="G112" s="21"/>
      <c r="H112" s="22"/>
      <c r="I112" s="21" t="s">
        <v>34</v>
      </c>
      <c r="J112" s="21">
        <v>60</v>
      </c>
      <c r="K112" s="21">
        <v>155</v>
      </c>
      <c r="L112" s="21">
        <f t="shared" si="61"/>
        <v>9300</v>
      </c>
      <c r="M112" s="22"/>
      <c r="N112" s="21"/>
      <c r="O112" s="21"/>
      <c r="P112" s="22"/>
      <c r="Q112" s="35"/>
      <c r="R112" s="21"/>
      <c r="S112" s="22"/>
      <c r="T112" s="21"/>
      <c r="U112" s="21"/>
      <c r="V112" s="22"/>
      <c r="W112" s="36"/>
      <c r="X112" s="37"/>
    </row>
    <row r="113" s="1" customFormat="1" customHeight="1" spans="1:24">
      <c r="A113" s="19">
        <v>54</v>
      </c>
      <c r="B113" s="20" t="s">
        <v>116</v>
      </c>
      <c r="C113" s="20" t="s">
        <v>117</v>
      </c>
      <c r="D113" s="19" t="s">
        <v>43</v>
      </c>
      <c r="E113" s="21" t="s">
        <v>31</v>
      </c>
      <c r="F113" s="21">
        <v>102</v>
      </c>
      <c r="G113" s="21">
        <v>132</v>
      </c>
      <c r="H113" s="22">
        <f t="shared" si="95"/>
        <v>13464</v>
      </c>
      <c r="I113" s="21" t="s">
        <v>32</v>
      </c>
      <c r="J113" s="21">
        <v>1</v>
      </c>
      <c r="K113" s="21">
        <v>730</v>
      </c>
      <c r="L113" s="21">
        <f t="shared" si="61"/>
        <v>730</v>
      </c>
      <c r="M113" s="22">
        <f t="shared" si="96"/>
        <v>13130</v>
      </c>
      <c r="N113" s="21">
        <v>981</v>
      </c>
      <c r="O113" s="21">
        <v>6.6</v>
      </c>
      <c r="P113" s="22">
        <f t="shared" si="97"/>
        <v>6474.6</v>
      </c>
      <c r="Q113" s="35">
        <v>2500</v>
      </c>
      <c r="R113" s="21">
        <v>4.21</v>
      </c>
      <c r="S113" s="22">
        <f>Q113*R113</f>
        <v>10525</v>
      </c>
      <c r="T113" s="21">
        <v>150</v>
      </c>
      <c r="U113" s="21">
        <v>7.1</v>
      </c>
      <c r="V113" s="22">
        <f t="shared" si="98"/>
        <v>1065</v>
      </c>
      <c r="W113" s="36">
        <f t="shared" si="99"/>
        <v>44658.6</v>
      </c>
      <c r="X113" s="37"/>
    </row>
    <row r="114" s="1" customFormat="1" customHeight="1" spans="1:24">
      <c r="A114" s="19"/>
      <c r="B114" s="20"/>
      <c r="C114" s="20"/>
      <c r="D114" s="19"/>
      <c r="E114" s="21"/>
      <c r="F114" s="21"/>
      <c r="G114" s="21"/>
      <c r="H114" s="22"/>
      <c r="I114" s="21" t="s">
        <v>34</v>
      </c>
      <c r="J114" s="21">
        <v>80</v>
      </c>
      <c r="K114" s="21">
        <v>155</v>
      </c>
      <c r="L114" s="21">
        <f t="shared" si="61"/>
        <v>12400</v>
      </c>
      <c r="M114" s="22"/>
      <c r="N114" s="21"/>
      <c r="O114" s="21"/>
      <c r="P114" s="22"/>
      <c r="Q114" s="35"/>
      <c r="R114" s="21"/>
      <c r="S114" s="22"/>
      <c r="T114" s="21"/>
      <c r="U114" s="21"/>
      <c r="V114" s="22"/>
      <c r="W114" s="36"/>
      <c r="X114" s="37"/>
    </row>
    <row r="115" s="1" customFormat="1" customHeight="1" spans="1:24">
      <c r="A115" s="19">
        <v>55</v>
      </c>
      <c r="B115" s="20" t="s">
        <v>118</v>
      </c>
      <c r="C115" s="20" t="s">
        <v>117</v>
      </c>
      <c r="D115" s="19" t="s">
        <v>43</v>
      </c>
      <c r="E115" s="21" t="s">
        <v>31</v>
      </c>
      <c r="F115" s="21">
        <v>75</v>
      </c>
      <c r="G115" s="21">
        <v>132</v>
      </c>
      <c r="H115" s="22">
        <f t="shared" ref="H115:H119" si="100">F115*G115</f>
        <v>9900</v>
      </c>
      <c r="I115" s="21" t="s">
        <v>32</v>
      </c>
      <c r="J115" s="21">
        <v>1</v>
      </c>
      <c r="K115" s="21">
        <v>730</v>
      </c>
      <c r="L115" s="21">
        <f t="shared" si="61"/>
        <v>730</v>
      </c>
      <c r="M115" s="22">
        <f t="shared" ref="M115:M119" si="101">L115+L116</f>
        <v>16230</v>
      </c>
      <c r="N115" s="21">
        <v>432</v>
      </c>
      <c r="O115" s="21">
        <v>6.6</v>
      </c>
      <c r="P115" s="22">
        <f t="shared" ref="P115:P119" si="102">N115*O115</f>
        <v>2851.2</v>
      </c>
      <c r="Q115" s="35"/>
      <c r="R115" s="21"/>
      <c r="S115" s="22"/>
      <c r="T115" s="21">
        <v>150</v>
      </c>
      <c r="U115" s="21">
        <v>7.1</v>
      </c>
      <c r="V115" s="22">
        <f t="shared" ref="V115:V119" si="103">T115*U115</f>
        <v>1065</v>
      </c>
      <c r="W115" s="36">
        <f t="shared" ref="W115:W119" si="104">H115+M115+P115+S115+V115</f>
        <v>30046.2</v>
      </c>
      <c r="X115" s="37"/>
    </row>
    <row r="116" s="1" customFormat="1" customHeight="1" spans="1:24">
      <c r="A116" s="19"/>
      <c r="B116" s="20"/>
      <c r="C116" s="20"/>
      <c r="D116" s="19"/>
      <c r="E116" s="21"/>
      <c r="F116" s="21"/>
      <c r="G116" s="21"/>
      <c r="H116" s="22"/>
      <c r="I116" s="21" t="s">
        <v>34</v>
      </c>
      <c r="J116" s="21">
        <v>100</v>
      </c>
      <c r="K116" s="21">
        <v>155</v>
      </c>
      <c r="L116" s="21">
        <f t="shared" si="61"/>
        <v>15500</v>
      </c>
      <c r="M116" s="22"/>
      <c r="N116" s="21"/>
      <c r="O116" s="21"/>
      <c r="P116" s="22"/>
      <c r="Q116" s="35"/>
      <c r="R116" s="21"/>
      <c r="S116" s="22"/>
      <c r="T116" s="21"/>
      <c r="U116" s="21"/>
      <c r="V116" s="22"/>
      <c r="W116" s="36"/>
      <c r="X116" s="37"/>
    </row>
    <row r="117" s="1" customFormat="1" customHeight="1" spans="1:24">
      <c r="A117" s="19">
        <v>56</v>
      </c>
      <c r="B117" s="20" t="s">
        <v>119</v>
      </c>
      <c r="C117" s="20" t="s">
        <v>117</v>
      </c>
      <c r="D117" s="19" t="s">
        <v>30</v>
      </c>
      <c r="E117" s="21" t="s">
        <v>31</v>
      </c>
      <c r="F117" s="21">
        <v>72</v>
      </c>
      <c r="G117" s="21">
        <v>132</v>
      </c>
      <c r="H117" s="22">
        <f t="shared" si="100"/>
        <v>9504</v>
      </c>
      <c r="I117" s="21" t="s">
        <v>32</v>
      </c>
      <c r="J117" s="21">
        <v>1</v>
      </c>
      <c r="K117" s="21">
        <v>730</v>
      </c>
      <c r="L117" s="21">
        <f t="shared" si="61"/>
        <v>730</v>
      </c>
      <c r="M117" s="22">
        <f t="shared" si="101"/>
        <v>10030</v>
      </c>
      <c r="N117" s="21">
        <v>318</v>
      </c>
      <c r="O117" s="21">
        <v>6.6</v>
      </c>
      <c r="P117" s="22">
        <f t="shared" si="102"/>
        <v>2098.8</v>
      </c>
      <c r="Q117" s="35"/>
      <c r="R117" s="21"/>
      <c r="S117" s="22"/>
      <c r="T117" s="21">
        <v>150</v>
      </c>
      <c r="U117" s="21">
        <v>7.1</v>
      </c>
      <c r="V117" s="22">
        <f t="shared" si="103"/>
        <v>1065</v>
      </c>
      <c r="W117" s="36">
        <f t="shared" si="104"/>
        <v>22697.8</v>
      </c>
      <c r="X117" s="37"/>
    </row>
    <row r="118" s="1" customFormat="1" customHeight="1" spans="1:24">
      <c r="A118" s="19"/>
      <c r="B118" s="20"/>
      <c r="C118" s="20"/>
      <c r="D118" s="19"/>
      <c r="E118" s="21"/>
      <c r="F118" s="21"/>
      <c r="G118" s="21"/>
      <c r="H118" s="22"/>
      <c r="I118" s="21" t="s">
        <v>34</v>
      </c>
      <c r="J118" s="21">
        <v>60</v>
      </c>
      <c r="K118" s="21">
        <v>155</v>
      </c>
      <c r="L118" s="21">
        <f t="shared" si="61"/>
        <v>9300</v>
      </c>
      <c r="M118" s="22"/>
      <c r="N118" s="21"/>
      <c r="O118" s="21"/>
      <c r="P118" s="22"/>
      <c r="Q118" s="35"/>
      <c r="R118" s="21"/>
      <c r="S118" s="22"/>
      <c r="T118" s="21"/>
      <c r="U118" s="21"/>
      <c r="V118" s="22"/>
      <c r="W118" s="36"/>
      <c r="X118" s="37"/>
    </row>
    <row r="119" s="1" customFormat="1" customHeight="1" spans="1:24">
      <c r="A119" s="19">
        <v>57</v>
      </c>
      <c r="B119" s="20" t="s">
        <v>120</v>
      </c>
      <c r="C119" s="20" t="s">
        <v>117</v>
      </c>
      <c r="D119" s="19" t="s">
        <v>30</v>
      </c>
      <c r="E119" s="21" t="s">
        <v>31</v>
      </c>
      <c r="F119" s="21">
        <v>64</v>
      </c>
      <c r="G119" s="21">
        <v>132</v>
      </c>
      <c r="H119" s="22">
        <f t="shared" si="100"/>
        <v>8448</v>
      </c>
      <c r="I119" s="21" t="s">
        <v>32</v>
      </c>
      <c r="J119" s="21">
        <v>1</v>
      </c>
      <c r="K119" s="21">
        <v>730</v>
      </c>
      <c r="L119" s="21">
        <f t="shared" si="61"/>
        <v>730</v>
      </c>
      <c r="M119" s="22">
        <f t="shared" si="101"/>
        <v>14680</v>
      </c>
      <c r="N119" s="21">
        <v>450</v>
      </c>
      <c r="O119" s="21">
        <v>6.6</v>
      </c>
      <c r="P119" s="22">
        <f t="shared" si="102"/>
        <v>2970</v>
      </c>
      <c r="Q119" s="35"/>
      <c r="R119" s="21"/>
      <c r="S119" s="22"/>
      <c r="T119" s="21">
        <v>150</v>
      </c>
      <c r="U119" s="21">
        <v>7.1</v>
      </c>
      <c r="V119" s="22">
        <f t="shared" si="103"/>
        <v>1065</v>
      </c>
      <c r="W119" s="36">
        <f t="shared" si="104"/>
        <v>27163</v>
      </c>
      <c r="X119" s="37"/>
    </row>
    <row r="120" s="1" customFormat="1" customHeight="1" spans="1:24">
      <c r="A120" s="19"/>
      <c r="B120" s="20"/>
      <c r="C120" s="20"/>
      <c r="D120" s="19"/>
      <c r="E120" s="21"/>
      <c r="F120" s="21"/>
      <c r="G120" s="21"/>
      <c r="H120" s="22"/>
      <c r="I120" s="21" t="s">
        <v>34</v>
      </c>
      <c r="J120" s="21">
        <v>90</v>
      </c>
      <c r="K120" s="21">
        <v>155</v>
      </c>
      <c r="L120" s="21">
        <f t="shared" si="61"/>
        <v>13950</v>
      </c>
      <c r="M120" s="22"/>
      <c r="N120" s="21"/>
      <c r="O120" s="21"/>
      <c r="P120" s="22"/>
      <c r="Q120" s="35"/>
      <c r="R120" s="21"/>
      <c r="S120" s="22"/>
      <c r="T120" s="21"/>
      <c r="U120" s="21"/>
      <c r="V120" s="22"/>
      <c r="W120" s="36"/>
      <c r="X120" s="37"/>
    </row>
    <row r="121" s="1" customFormat="1" customHeight="1" spans="1:24">
      <c r="A121" s="19">
        <v>58</v>
      </c>
      <c r="B121" s="20" t="s">
        <v>121</v>
      </c>
      <c r="C121" s="20" t="s">
        <v>117</v>
      </c>
      <c r="D121" s="19" t="s">
        <v>30</v>
      </c>
      <c r="E121" s="21" t="s">
        <v>31</v>
      </c>
      <c r="F121" s="21">
        <v>51</v>
      </c>
      <c r="G121" s="21">
        <v>132</v>
      </c>
      <c r="H121" s="22">
        <f t="shared" ref="H121:H125" si="105">F121*G121</f>
        <v>6732</v>
      </c>
      <c r="I121" s="21" t="s">
        <v>32</v>
      </c>
      <c r="J121" s="21">
        <v>1</v>
      </c>
      <c r="K121" s="21">
        <v>730</v>
      </c>
      <c r="L121" s="21">
        <f t="shared" si="61"/>
        <v>730</v>
      </c>
      <c r="M121" s="22">
        <f t="shared" ref="M121:M125" si="106">L121+L122</f>
        <v>8480</v>
      </c>
      <c r="N121" s="21">
        <v>146</v>
      </c>
      <c r="O121" s="21">
        <v>6.6</v>
      </c>
      <c r="P121" s="22">
        <f t="shared" ref="P121:P125" si="107">N121*O121</f>
        <v>963.6</v>
      </c>
      <c r="Q121" s="35"/>
      <c r="R121" s="21"/>
      <c r="S121" s="22"/>
      <c r="T121" s="21">
        <v>120</v>
      </c>
      <c r="U121" s="21">
        <v>7.1</v>
      </c>
      <c r="V121" s="22">
        <f t="shared" ref="V121:V125" si="108">T121*U121</f>
        <v>852</v>
      </c>
      <c r="W121" s="36">
        <f t="shared" ref="W121:W125" si="109">H121+M121+P121+S121+V121</f>
        <v>17027.6</v>
      </c>
      <c r="X121" s="37"/>
    </row>
    <row r="122" s="1" customFormat="1" customHeight="1" spans="1:24">
      <c r="A122" s="19"/>
      <c r="B122" s="20"/>
      <c r="C122" s="20"/>
      <c r="D122" s="19"/>
      <c r="E122" s="21"/>
      <c r="F122" s="21"/>
      <c r="G122" s="21"/>
      <c r="H122" s="22"/>
      <c r="I122" s="21" t="s">
        <v>34</v>
      </c>
      <c r="J122" s="21">
        <v>50</v>
      </c>
      <c r="K122" s="21">
        <v>155</v>
      </c>
      <c r="L122" s="21">
        <f t="shared" si="61"/>
        <v>7750</v>
      </c>
      <c r="M122" s="22"/>
      <c r="N122" s="21"/>
      <c r="O122" s="21"/>
      <c r="P122" s="22"/>
      <c r="Q122" s="35"/>
      <c r="R122" s="21"/>
      <c r="S122" s="22"/>
      <c r="T122" s="21"/>
      <c r="U122" s="21"/>
      <c r="V122" s="22"/>
      <c r="W122" s="36"/>
      <c r="X122" s="37"/>
    </row>
    <row r="123" s="1" customFormat="1" customHeight="1" spans="1:24">
      <c r="A123" s="19">
        <v>59</v>
      </c>
      <c r="B123" s="20" t="s">
        <v>122</v>
      </c>
      <c r="C123" s="20" t="s">
        <v>117</v>
      </c>
      <c r="D123" s="19" t="s">
        <v>30</v>
      </c>
      <c r="E123" s="21" t="s">
        <v>31</v>
      </c>
      <c r="F123" s="21">
        <v>73</v>
      </c>
      <c r="G123" s="21">
        <v>132</v>
      </c>
      <c r="H123" s="22">
        <f t="shared" si="105"/>
        <v>9636</v>
      </c>
      <c r="I123" s="21" t="s">
        <v>32</v>
      </c>
      <c r="J123" s="21">
        <v>1</v>
      </c>
      <c r="K123" s="21">
        <v>730</v>
      </c>
      <c r="L123" s="21">
        <f t="shared" si="61"/>
        <v>730</v>
      </c>
      <c r="M123" s="22">
        <f t="shared" si="106"/>
        <v>14680</v>
      </c>
      <c r="N123" s="21">
        <v>392</v>
      </c>
      <c r="O123" s="21">
        <v>6.6</v>
      </c>
      <c r="P123" s="22">
        <f t="shared" si="107"/>
        <v>2587.2</v>
      </c>
      <c r="Q123" s="35"/>
      <c r="R123" s="21"/>
      <c r="S123" s="22"/>
      <c r="T123" s="21">
        <v>150</v>
      </c>
      <c r="U123" s="21">
        <v>7.1</v>
      </c>
      <c r="V123" s="22">
        <f t="shared" si="108"/>
        <v>1065</v>
      </c>
      <c r="W123" s="36">
        <f t="shared" si="109"/>
        <v>27968.2</v>
      </c>
      <c r="X123" s="37"/>
    </row>
    <row r="124" s="1" customFormat="1" customHeight="1" spans="1:24">
      <c r="A124" s="19"/>
      <c r="B124" s="20"/>
      <c r="C124" s="20"/>
      <c r="D124" s="19"/>
      <c r="E124" s="21"/>
      <c r="F124" s="21"/>
      <c r="G124" s="21"/>
      <c r="H124" s="22"/>
      <c r="I124" s="21" t="s">
        <v>34</v>
      </c>
      <c r="J124" s="21">
        <v>90</v>
      </c>
      <c r="K124" s="21">
        <v>155</v>
      </c>
      <c r="L124" s="21">
        <f t="shared" si="61"/>
        <v>13950</v>
      </c>
      <c r="M124" s="22"/>
      <c r="N124" s="21"/>
      <c r="O124" s="21"/>
      <c r="P124" s="22"/>
      <c r="Q124" s="35"/>
      <c r="R124" s="21"/>
      <c r="S124" s="22"/>
      <c r="T124" s="21"/>
      <c r="U124" s="21"/>
      <c r="V124" s="22"/>
      <c r="W124" s="36"/>
      <c r="X124" s="37"/>
    </row>
    <row r="125" s="1" customFormat="1" customHeight="1" spans="1:24">
      <c r="A125" s="19">
        <v>60</v>
      </c>
      <c r="B125" s="20" t="s">
        <v>123</v>
      </c>
      <c r="C125" s="20" t="s">
        <v>124</v>
      </c>
      <c r="D125" s="19" t="s">
        <v>43</v>
      </c>
      <c r="E125" s="21" t="s">
        <v>31</v>
      </c>
      <c r="F125" s="21">
        <v>125</v>
      </c>
      <c r="G125" s="21">
        <v>132</v>
      </c>
      <c r="H125" s="22">
        <f t="shared" si="105"/>
        <v>16500</v>
      </c>
      <c r="I125" s="21" t="s">
        <v>32</v>
      </c>
      <c r="J125" s="21">
        <v>1</v>
      </c>
      <c r="K125" s="21">
        <v>730</v>
      </c>
      <c r="L125" s="21">
        <f t="shared" si="61"/>
        <v>730</v>
      </c>
      <c r="M125" s="22">
        <f t="shared" si="106"/>
        <v>10030</v>
      </c>
      <c r="N125" s="21">
        <v>1128</v>
      </c>
      <c r="O125" s="21">
        <v>6.6</v>
      </c>
      <c r="P125" s="22">
        <f t="shared" si="107"/>
        <v>7444.8</v>
      </c>
      <c r="Q125" s="35">
        <v>2800</v>
      </c>
      <c r="R125" s="21">
        <v>4.21</v>
      </c>
      <c r="S125" s="22">
        <f t="shared" ref="S125:S129" si="110">Q125*R125</f>
        <v>11788</v>
      </c>
      <c r="T125" s="21">
        <v>150</v>
      </c>
      <c r="U125" s="21">
        <v>7.1</v>
      </c>
      <c r="V125" s="22">
        <f t="shared" si="108"/>
        <v>1065</v>
      </c>
      <c r="W125" s="36">
        <f t="shared" si="109"/>
        <v>46827.8</v>
      </c>
      <c r="X125" s="37"/>
    </row>
    <row r="126" s="1" customFormat="1" customHeight="1" spans="1:24">
      <c r="A126" s="19"/>
      <c r="B126" s="20"/>
      <c r="C126" s="20"/>
      <c r="D126" s="19"/>
      <c r="E126" s="21"/>
      <c r="F126" s="21"/>
      <c r="G126" s="21"/>
      <c r="H126" s="22"/>
      <c r="I126" s="21" t="s">
        <v>34</v>
      </c>
      <c r="J126" s="21">
        <v>60</v>
      </c>
      <c r="K126" s="21">
        <v>155</v>
      </c>
      <c r="L126" s="21">
        <f t="shared" si="61"/>
        <v>9300</v>
      </c>
      <c r="M126" s="22"/>
      <c r="N126" s="21"/>
      <c r="O126" s="21"/>
      <c r="P126" s="22"/>
      <c r="Q126" s="35"/>
      <c r="R126" s="21"/>
      <c r="S126" s="22"/>
      <c r="T126" s="21"/>
      <c r="U126" s="21"/>
      <c r="V126" s="22"/>
      <c r="W126" s="36"/>
      <c r="X126" s="37"/>
    </row>
    <row r="127" s="1" customFormat="1" customHeight="1" spans="1:24">
      <c r="A127" s="19">
        <v>61</v>
      </c>
      <c r="B127" s="20" t="s">
        <v>125</v>
      </c>
      <c r="C127" s="20" t="s">
        <v>124</v>
      </c>
      <c r="D127" s="19" t="s">
        <v>30</v>
      </c>
      <c r="E127" s="21" t="s">
        <v>31</v>
      </c>
      <c r="F127" s="21">
        <v>127</v>
      </c>
      <c r="G127" s="21">
        <v>132</v>
      </c>
      <c r="H127" s="22">
        <f t="shared" ref="H127:H131" si="111">F127*G127</f>
        <v>16764</v>
      </c>
      <c r="I127" s="21" t="s">
        <v>32</v>
      </c>
      <c r="J127" s="21">
        <v>1</v>
      </c>
      <c r="K127" s="21">
        <v>730</v>
      </c>
      <c r="L127" s="21">
        <f t="shared" si="61"/>
        <v>730</v>
      </c>
      <c r="M127" s="22">
        <f t="shared" ref="M127:M131" si="112">L127+L128</f>
        <v>8480</v>
      </c>
      <c r="N127" s="21">
        <v>985</v>
      </c>
      <c r="O127" s="21">
        <v>6.6</v>
      </c>
      <c r="P127" s="22">
        <f t="shared" ref="P127:P131" si="113">N127*O127</f>
        <v>6501</v>
      </c>
      <c r="Q127" s="35">
        <v>2400</v>
      </c>
      <c r="R127" s="21">
        <v>4.21</v>
      </c>
      <c r="S127" s="22">
        <f t="shared" si="110"/>
        <v>10104</v>
      </c>
      <c r="T127" s="21">
        <v>120</v>
      </c>
      <c r="U127" s="21">
        <v>7.1</v>
      </c>
      <c r="V127" s="22">
        <f t="shared" ref="V127:V131" si="114">T127*U127</f>
        <v>852</v>
      </c>
      <c r="W127" s="36">
        <f t="shared" ref="W127:W131" si="115">H127+M127+P127+S127+V127</f>
        <v>42701</v>
      </c>
      <c r="X127" s="37"/>
    </row>
    <row r="128" s="1" customFormat="1" customHeight="1" spans="1:24">
      <c r="A128" s="19"/>
      <c r="B128" s="20"/>
      <c r="C128" s="20"/>
      <c r="D128" s="19"/>
      <c r="E128" s="21"/>
      <c r="F128" s="21"/>
      <c r="G128" s="21"/>
      <c r="H128" s="22"/>
      <c r="I128" s="21" t="s">
        <v>34</v>
      </c>
      <c r="J128" s="21">
        <v>50</v>
      </c>
      <c r="K128" s="21">
        <v>155</v>
      </c>
      <c r="L128" s="21">
        <f t="shared" si="61"/>
        <v>7750</v>
      </c>
      <c r="M128" s="22"/>
      <c r="N128" s="21"/>
      <c r="O128" s="21"/>
      <c r="P128" s="22"/>
      <c r="Q128" s="35"/>
      <c r="R128" s="21"/>
      <c r="S128" s="22"/>
      <c r="T128" s="21"/>
      <c r="U128" s="21"/>
      <c r="V128" s="22"/>
      <c r="W128" s="36"/>
      <c r="X128" s="37"/>
    </row>
    <row r="129" s="1" customFormat="1" customHeight="1" spans="1:24">
      <c r="A129" s="19">
        <v>62</v>
      </c>
      <c r="B129" s="20" t="s">
        <v>126</v>
      </c>
      <c r="C129" s="20" t="s">
        <v>124</v>
      </c>
      <c r="D129" s="19" t="s">
        <v>30</v>
      </c>
      <c r="E129" s="21" t="s">
        <v>31</v>
      </c>
      <c r="F129" s="21">
        <v>120</v>
      </c>
      <c r="G129" s="21">
        <v>132</v>
      </c>
      <c r="H129" s="22">
        <f t="shared" si="111"/>
        <v>15840</v>
      </c>
      <c r="I129" s="21" t="s">
        <v>32</v>
      </c>
      <c r="J129" s="21">
        <v>1</v>
      </c>
      <c r="K129" s="21">
        <v>730</v>
      </c>
      <c r="L129" s="21">
        <f t="shared" si="61"/>
        <v>730</v>
      </c>
      <c r="M129" s="22">
        <f t="shared" si="112"/>
        <v>8480</v>
      </c>
      <c r="N129" s="21">
        <v>920</v>
      </c>
      <c r="O129" s="21">
        <v>6.6</v>
      </c>
      <c r="P129" s="22">
        <f t="shared" si="113"/>
        <v>6072</v>
      </c>
      <c r="Q129" s="35">
        <v>2300</v>
      </c>
      <c r="R129" s="21">
        <v>4.21</v>
      </c>
      <c r="S129" s="22">
        <f t="shared" si="110"/>
        <v>9683</v>
      </c>
      <c r="T129" s="21">
        <v>150</v>
      </c>
      <c r="U129" s="21">
        <v>7.1</v>
      </c>
      <c r="V129" s="22">
        <f t="shared" si="114"/>
        <v>1065</v>
      </c>
      <c r="W129" s="36">
        <f t="shared" si="115"/>
        <v>41140</v>
      </c>
      <c r="X129" s="37"/>
    </row>
    <row r="130" s="1" customFormat="1" customHeight="1" spans="1:24">
      <c r="A130" s="19"/>
      <c r="B130" s="20"/>
      <c r="C130" s="20"/>
      <c r="D130" s="19"/>
      <c r="E130" s="21"/>
      <c r="F130" s="21"/>
      <c r="G130" s="21"/>
      <c r="H130" s="22"/>
      <c r="I130" s="21" t="s">
        <v>34</v>
      </c>
      <c r="J130" s="21">
        <v>50</v>
      </c>
      <c r="K130" s="21">
        <v>155</v>
      </c>
      <c r="L130" s="21">
        <f t="shared" si="61"/>
        <v>7750</v>
      </c>
      <c r="M130" s="22"/>
      <c r="N130" s="21"/>
      <c r="O130" s="21"/>
      <c r="P130" s="22"/>
      <c r="Q130" s="35"/>
      <c r="R130" s="21"/>
      <c r="S130" s="22"/>
      <c r="T130" s="21"/>
      <c r="U130" s="21"/>
      <c r="V130" s="22"/>
      <c r="W130" s="36"/>
      <c r="X130" s="37"/>
    </row>
    <row r="131" s="1" customFormat="1" customHeight="1" spans="1:24">
      <c r="A131" s="19">
        <v>63</v>
      </c>
      <c r="B131" s="20" t="s">
        <v>127</v>
      </c>
      <c r="C131" s="20" t="s">
        <v>124</v>
      </c>
      <c r="D131" s="19" t="s">
        <v>30</v>
      </c>
      <c r="E131" s="21" t="s">
        <v>31</v>
      </c>
      <c r="F131" s="21">
        <v>82</v>
      </c>
      <c r="G131" s="21">
        <v>132</v>
      </c>
      <c r="H131" s="22">
        <f t="shared" si="111"/>
        <v>10824</v>
      </c>
      <c r="I131" s="21" t="s">
        <v>32</v>
      </c>
      <c r="J131" s="21">
        <v>1</v>
      </c>
      <c r="K131" s="21">
        <v>730</v>
      </c>
      <c r="L131" s="21">
        <f t="shared" si="61"/>
        <v>730</v>
      </c>
      <c r="M131" s="22">
        <f t="shared" si="112"/>
        <v>14680</v>
      </c>
      <c r="N131" s="21">
        <v>514</v>
      </c>
      <c r="O131" s="21">
        <v>6.6</v>
      </c>
      <c r="P131" s="22">
        <f t="shared" si="113"/>
        <v>3392.4</v>
      </c>
      <c r="Q131" s="35"/>
      <c r="R131" s="21"/>
      <c r="S131" s="22"/>
      <c r="T131" s="21">
        <v>150</v>
      </c>
      <c r="U131" s="21">
        <v>7.1</v>
      </c>
      <c r="V131" s="22">
        <f t="shared" si="114"/>
        <v>1065</v>
      </c>
      <c r="W131" s="36">
        <f t="shared" si="115"/>
        <v>29961.4</v>
      </c>
      <c r="X131" s="37"/>
    </row>
    <row r="132" s="1" customFormat="1" customHeight="1" spans="1:24">
      <c r="A132" s="19"/>
      <c r="B132" s="20"/>
      <c r="C132" s="20"/>
      <c r="D132" s="19"/>
      <c r="E132" s="21"/>
      <c r="F132" s="21"/>
      <c r="G132" s="21"/>
      <c r="H132" s="22"/>
      <c r="I132" s="21" t="s">
        <v>34</v>
      </c>
      <c r="J132" s="21">
        <v>90</v>
      </c>
      <c r="K132" s="21">
        <v>155</v>
      </c>
      <c r="L132" s="21">
        <f t="shared" si="61"/>
        <v>13950</v>
      </c>
      <c r="M132" s="22"/>
      <c r="N132" s="21"/>
      <c r="O132" s="21"/>
      <c r="P132" s="22"/>
      <c r="Q132" s="35"/>
      <c r="R132" s="21"/>
      <c r="S132" s="22"/>
      <c r="T132" s="21"/>
      <c r="U132" s="21"/>
      <c r="V132" s="22"/>
      <c r="W132" s="36"/>
      <c r="X132" s="37"/>
    </row>
    <row r="133" s="1" customFormat="1" customHeight="1" spans="1:24">
      <c r="A133" s="19">
        <v>64</v>
      </c>
      <c r="B133" s="20" t="s">
        <v>128</v>
      </c>
      <c r="C133" s="20" t="s">
        <v>124</v>
      </c>
      <c r="D133" s="19" t="s">
        <v>30</v>
      </c>
      <c r="E133" s="21" t="s">
        <v>31</v>
      </c>
      <c r="F133" s="21">
        <v>38</v>
      </c>
      <c r="G133" s="21">
        <v>132</v>
      </c>
      <c r="H133" s="22">
        <f t="shared" ref="H133:H137" si="116">F133*G133</f>
        <v>5016</v>
      </c>
      <c r="I133" s="21" t="s">
        <v>32</v>
      </c>
      <c r="J133" s="21">
        <v>1</v>
      </c>
      <c r="K133" s="21">
        <v>730</v>
      </c>
      <c r="L133" s="21">
        <f t="shared" si="61"/>
        <v>730</v>
      </c>
      <c r="M133" s="22">
        <f t="shared" ref="M133:M137" si="117">L133+L134</f>
        <v>10030</v>
      </c>
      <c r="N133" s="21">
        <v>200</v>
      </c>
      <c r="O133" s="21">
        <v>6.6</v>
      </c>
      <c r="P133" s="22">
        <f t="shared" ref="P133:P137" si="118">N133*O133</f>
        <v>1320</v>
      </c>
      <c r="Q133" s="35"/>
      <c r="R133" s="21"/>
      <c r="S133" s="22"/>
      <c r="T133" s="21">
        <v>90</v>
      </c>
      <c r="U133" s="21">
        <v>7.1</v>
      </c>
      <c r="V133" s="22">
        <f t="shared" ref="V133:V137" si="119">T133*U133</f>
        <v>639</v>
      </c>
      <c r="W133" s="36">
        <f t="shared" ref="W133:W137" si="120">H133+M133+P133+S133+V133</f>
        <v>17005</v>
      </c>
      <c r="X133" s="37"/>
    </row>
    <row r="134" s="1" customFormat="1" customHeight="1" spans="1:24">
      <c r="A134" s="19"/>
      <c r="B134" s="20"/>
      <c r="C134" s="20"/>
      <c r="D134" s="19"/>
      <c r="E134" s="21"/>
      <c r="F134" s="21"/>
      <c r="G134" s="21"/>
      <c r="H134" s="22"/>
      <c r="I134" s="21" t="s">
        <v>34</v>
      </c>
      <c r="J134" s="21">
        <v>60</v>
      </c>
      <c r="K134" s="21">
        <v>155</v>
      </c>
      <c r="L134" s="21">
        <f t="shared" si="61"/>
        <v>9300</v>
      </c>
      <c r="M134" s="22"/>
      <c r="N134" s="21"/>
      <c r="O134" s="21"/>
      <c r="P134" s="22"/>
      <c r="Q134" s="35"/>
      <c r="R134" s="21"/>
      <c r="S134" s="22"/>
      <c r="T134" s="21"/>
      <c r="U134" s="21"/>
      <c r="V134" s="22"/>
      <c r="W134" s="36"/>
      <c r="X134" s="37"/>
    </row>
    <row r="135" s="1" customFormat="1" customHeight="1" spans="1:24">
      <c r="A135" s="19">
        <v>65</v>
      </c>
      <c r="B135" s="20" t="s">
        <v>129</v>
      </c>
      <c r="C135" s="20" t="s">
        <v>124</v>
      </c>
      <c r="D135" s="19" t="s">
        <v>30</v>
      </c>
      <c r="E135" s="21" t="s">
        <v>31</v>
      </c>
      <c r="F135" s="21">
        <v>86</v>
      </c>
      <c r="G135" s="21">
        <v>132</v>
      </c>
      <c r="H135" s="22">
        <f t="shared" si="116"/>
        <v>11352</v>
      </c>
      <c r="I135" s="21" t="s">
        <v>32</v>
      </c>
      <c r="J135" s="21">
        <v>1</v>
      </c>
      <c r="K135" s="21">
        <v>730</v>
      </c>
      <c r="L135" s="21">
        <f t="shared" ref="L135:L198" si="121">J135*K135</f>
        <v>730</v>
      </c>
      <c r="M135" s="22">
        <f t="shared" si="117"/>
        <v>10030</v>
      </c>
      <c r="N135" s="21">
        <v>594</v>
      </c>
      <c r="O135" s="21">
        <v>6.6</v>
      </c>
      <c r="P135" s="22">
        <f t="shared" si="118"/>
        <v>3920.4</v>
      </c>
      <c r="Q135" s="35">
        <v>1700</v>
      </c>
      <c r="R135" s="21">
        <v>4.21</v>
      </c>
      <c r="S135" s="22">
        <f t="shared" ref="S135:S139" si="122">Q135*R135</f>
        <v>7157</v>
      </c>
      <c r="T135" s="21">
        <v>150</v>
      </c>
      <c r="U135" s="21">
        <v>7.1</v>
      </c>
      <c r="V135" s="22">
        <f t="shared" si="119"/>
        <v>1065</v>
      </c>
      <c r="W135" s="36">
        <f t="shared" si="120"/>
        <v>33524.4</v>
      </c>
      <c r="X135" s="37"/>
    </row>
    <row r="136" s="1" customFormat="1" customHeight="1" spans="1:24">
      <c r="A136" s="19"/>
      <c r="B136" s="20"/>
      <c r="C136" s="20"/>
      <c r="D136" s="19"/>
      <c r="E136" s="21"/>
      <c r="F136" s="21"/>
      <c r="G136" s="21"/>
      <c r="H136" s="22"/>
      <c r="I136" s="21" t="s">
        <v>34</v>
      </c>
      <c r="J136" s="21">
        <v>60</v>
      </c>
      <c r="K136" s="21">
        <v>155</v>
      </c>
      <c r="L136" s="21">
        <f t="shared" si="121"/>
        <v>9300</v>
      </c>
      <c r="M136" s="22"/>
      <c r="N136" s="21"/>
      <c r="O136" s="21"/>
      <c r="P136" s="22"/>
      <c r="Q136" s="35"/>
      <c r="R136" s="21"/>
      <c r="S136" s="22"/>
      <c r="T136" s="21"/>
      <c r="U136" s="21"/>
      <c r="V136" s="22"/>
      <c r="W136" s="36"/>
      <c r="X136" s="37"/>
    </row>
    <row r="137" s="1" customFormat="1" customHeight="1" spans="1:24">
      <c r="A137" s="19">
        <v>66</v>
      </c>
      <c r="B137" s="20" t="s">
        <v>130</v>
      </c>
      <c r="C137" s="20" t="s">
        <v>124</v>
      </c>
      <c r="D137" s="19" t="s">
        <v>30</v>
      </c>
      <c r="E137" s="21" t="s">
        <v>31</v>
      </c>
      <c r="F137" s="21">
        <v>85</v>
      </c>
      <c r="G137" s="21">
        <v>132</v>
      </c>
      <c r="H137" s="22">
        <f t="shared" si="116"/>
        <v>11220</v>
      </c>
      <c r="I137" s="21" t="s">
        <v>32</v>
      </c>
      <c r="J137" s="21">
        <v>1</v>
      </c>
      <c r="K137" s="21">
        <v>730</v>
      </c>
      <c r="L137" s="21">
        <f t="shared" si="121"/>
        <v>730</v>
      </c>
      <c r="M137" s="22">
        <f t="shared" si="117"/>
        <v>13130</v>
      </c>
      <c r="N137" s="21">
        <v>580</v>
      </c>
      <c r="O137" s="21">
        <v>6.6</v>
      </c>
      <c r="P137" s="22">
        <f t="shared" si="118"/>
        <v>3828</v>
      </c>
      <c r="Q137" s="35">
        <v>1700</v>
      </c>
      <c r="R137" s="21">
        <v>4.21</v>
      </c>
      <c r="S137" s="22">
        <f t="shared" si="122"/>
        <v>7157</v>
      </c>
      <c r="T137" s="21">
        <v>150</v>
      </c>
      <c r="U137" s="21">
        <v>7.1</v>
      </c>
      <c r="V137" s="22">
        <f t="shared" si="119"/>
        <v>1065</v>
      </c>
      <c r="W137" s="36">
        <f t="shared" si="120"/>
        <v>36400</v>
      </c>
      <c r="X137" s="37"/>
    </row>
    <row r="138" s="1" customFormat="1" customHeight="1" spans="1:24">
      <c r="A138" s="19"/>
      <c r="B138" s="20"/>
      <c r="C138" s="20"/>
      <c r="D138" s="19"/>
      <c r="E138" s="21"/>
      <c r="F138" s="21"/>
      <c r="G138" s="21"/>
      <c r="H138" s="22"/>
      <c r="I138" s="21" t="s">
        <v>34</v>
      </c>
      <c r="J138" s="21">
        <v>80</v>
      </c>
      <c r="K138" s="21">
        <v>155</v>
      </c>
      <c r="L138" s="21">
        <f t="shared" si="121"/>
        <v>12400</v>
      </c>
      <c r="M138" s="22"/>
      <c r="N138" s="21"/>
      <c r="O138" s="21"/>
      <c r="P138" s="22"/>
      <c r="Q138" s="35"/>
      <c r="R138" s="21"/>
      <c r="S138" s="22"/>
      <c r="T138" s="21"/>
      <c r="U138" s="21"/>
      <c r="V138" s="22"/>
      <c r="W138" s="36"/>
      <c r="X138" s="37"/>
    </row>
    <row r="139" s="1" customFormat="1" customHeight="1" spans="1:24">
      <c r="A139" s="19">
        <v>67</v>
      </c>
      <c r="B139" s="20" t="s">
        <v>131</v>
      </c>
      <c r="C139" s="20" t="s">
        <v>124</v>
      </c>
      <c r="D139" s="19" t="s">
        <v>30</v>
      </c>
      <c r="E139" s="21" t="s">
        <v>31</v>
      </c>
      <c r="F139" s="21">
        <v>94</v>
      </c>
      <c r="G139" s="21">
        <v>132</v>
      </c>
      <c r="H139" s="22">
        <f t="shared" ref="H139:H143" si="123">F139*G139</f>
        <v>12408</v>
      </c>
      <c r="I139" s="21" t="s">
        <v>32</v>
      </c>
      <c r="J139" s="21">
        <v>1</v>
      </c>
      <c r="K139" s="21">
        <v>730</v>
      </c>
      <c r="L139" s="21">
        <f t="shared" si="121"/>
        <v>730</v>
      </c>
      <c r="M139" s="22">
        <f t="shared" ref="M139:M143" si="124">L139+L140</f>
        <v>10030</v>
      </c>
      <c r="N139" s="21">
        <v>645</v>
      </c>
      <c r="O139" s="21">
        <v>6.6</v>
      </c>
      <c r="P139" s="22">
        <f t="shared" ref="P139:P143" si="125">N139*O139</f>
        <v>4257</v>
      </c>
      <c r="Q139" s="35">
        <v>1800</v>
      </c>
      <c r="R139" s="21">
        <v>4.21</v>
      </c>
      <c r="S139" s="22">
        <f t="shared" si="122"/>
        <v>7578</v>
      </c>
      <c r="T139" s="21">
        <v>150</v>
      </c>
      <c r="U139" s="21">
        <v>7.1</v>
      </c>
      <c r="V139" s="22">
        <f t="shared" ref="V139:V143" si="126">T139*U139</f>
        <v>1065</v>
      </c>
      <c r="W139" s="36">
        <f t="shared" ref="W139:W143" si="127">H139+M139+P139+S139+V139</f>
        <v>35338</v>
      </c>
      <c r="X139" s="37"/>
    </row>
    <row r="140" s="1" customFormat="1" customHeight="1" spans="1:24">
      <c r="A140" s="19"/>
      <c r="B140" s="20"/>
      <c r="C140" s="20"/>
      <c r="D140" s="19"/>
      <c r="E140" s="21"/>
      <c r="F140" s="21"/>
      <c r="G140" s="21"/>
      <c r="H140" s="22"/>
      <c r="I140" s="21" t="s">
        <v>34</v>
      </c>
      <c r="J140" s="21">
        <v>60</v>
      </c>
      <c r="K140" s="21">
        <v>155</v>
      </c>
      <c r="L140" s="21">
        <f t="shared" si="121"/>
        <v>9300</v>
      </c>
      <c r="M140" s="22"/>
      <c r="N140" s="21"/>
      <c r="O140" s="21"/>
      <c r="P140" s="22"/>
      <c r="Q140" s="35"/>
      <c r="R140" s="21"/>
      <c r="S140" s="22"/>
      <c r="T140" s="21"/>
      <c r="U140" s="21"/>
      <c r="V140" s="22"/>
      <c r="W140" s="36"/>
      <c r="X140" s="37"/>
    </row>
    <row r="141" s="1" customFormat="1" customHeight="1" spans="1:24">
      <c r="A141" s="19">
        <v>68</v>
      </c>
      <c r="B141" s="20" t="s">
        <v>132</v>
      </c>
      <c r="C141" s="20" t="s">
        <v>124</v>
      </c>
      <c r="D141" s="19" t="s">
        <v>30</v>
      </c>
      <c r="E141" s="21" t="s">
        <v>31</v>
      </c>
      <c r="F141" s="21">
        <v>62</v>
      </c>
      <c r="G141" s="21">
        <v>132</v>
      </c>
      <c r="H141" s="22">
        <f t="shared" si="123"/>
        <v>8184</v>
      </c>
      <c r="I141" s="21" t="s">
        <v>32</v>
      </c>
      <c r="J141" s="21">
        <v>1</v>
      </c>
      <c r="K141" s="21">
        <v>730</v>
      </c>
      <c r="L141" s="21">
        <f t="shared" si="121"/>
        <v>730</v>
      </c>
      <c r="M141" s="22">
        <f t="shared" si="124"/>
        <v>17780</v>
      </c>
      <c r="N141" s="21">
        <v>340</v>
      </c>
      <c r="O141" s="21">
        <v>6.6</v>
      </c>
      <c r="P141" s="22">
        <f t="shared" si="125"/>
        <v>2244</v>
      </c>
      <c r="Q141" s="35"/>
      <c r="R141" s="21"/>
      <c r="S141" s="22"/>
      <c r="T141" s="21">
        <v>150</v>
      </c>
      <c r="U141" s="21">
        <v>7.1</v>
      </c>
      <c r="V141" s="22">
        <f t="shared" si="126"/>
        <v>1065</v>
      </c>
      <c r="W141" s="36">
        <f t="shared" si="127"/>
        <v>29273</v>
      </c>
      <c r="X141" s="37"/>
    </row>
    <row r="142" s="1" customFormat="1" customHeight="1" spans="1:24">
      <c r="A142" s="19"/>
      <c r="B142" s="20"/>
      <c r="C142" s="20"/>
      <c r="D142" s="19"/>
      <c r="E142" s="21"/>
      <c r="F142" s="21"/>
      <c r="G142" s="21"/>
      <c r="H142" s="22"/>
      <c r="I142" s="21" t="s">
        <v>34</v>
      </c>
      <c r="J142" s="21">
        <v>110</v>
      </c>
      <c r="K142" s="21">
        <v>155</v>
      </c>
      <c r="L142" s="21">
        <f t="shared" si="121"/>
        <v>17050</v>
      </c>
      <c r="M142" s="22"/>
      <c r="N142" s="21"/>
      <c r="O142" s="21"/>
      <c r="P142" s="22"/>
      <c r="Q142" s="35"/>
      <c r="R142" s="21"/>
      <c r="S142" s="22"/>
      <c r="T142" s="21"/>
      <c r="U142" s="21"/>
      <c r="V142" s="22"/>
      <c r="W142" s="36"/>
      <c r="X142" s="37"/>
    </row>
    <row r="143" s="1" customFormat="1" customHeight="1" spans="1:24">
      <c r="A143" s="19">
        <v>69</v>
      </c>
      <c r="B143" s="20" t="s">
        <v>133</v>
      </c>
      <c r="C143" s="20" t="s">
        <v>124</v>
      </c>
      <c r="D143" s="19" t="s">
        <v>30</v>
      </c>
      <c r="E143" s="21" t="s">
        <v>31</v>
      </c>
      <c r="F143" s="21">
        <v>75</v>
      </c>
      <c r="G143" s="21">
        <v>132</v>
      </c>
      <c r="H143" s="22">
        <f t="shared" si="123"/>
        <v>9900</v>
      </c>
      <c r="I143" s="21" t="s">
        <v>32</v>
      </c>
      <c r="J143" s="21">
        <v>1</v>
      </c>
      <c r="K143" s="21">
        <v>730</v>
      </c>
      <c r="L143" s="21">
        <f t="shared" si="121"/>
        <v>730</v>
      </c>
      <c r="M143" s="22">
        <f t="shared" si="124"/>
        <v>10030</v>
      </c>
      <c r="N143" s="21">
        <v>482</v>
      </c>
      <c r="O143" s="21">
        <v>6.6</v>
      </c>
      <c r="P143" s="22">
        <f t="shared" si="125"/>
        <v>3181.2</v>
      </c>
      <c r="Q143" s="35"/>
      <c r="R143" s="21"/>
      <c r="S143" s="22"/>
      <c r="T143" s="21">
        <v>120</v>
      </c>
      <c r="U143" s="21">
        <v>7.1</v>
      </c>
      <c r="V143" s="22">
        <f t="shared" si="126"/>
        <v>852</v>
      </c>
      <c r="W143" s="36">
        <f t="shared" si="127"/>
        <v>23963.2</v>
      </c>
      <c r="X143" s="37"/>
    </row>
    <row r="144" s="1" customFormat="1" customHeight="1" spans="1:24">
      <c r="A144" s="19"/>
      <c r="B144" s="20"/>
      <c r="C144" s="20"/>
      <c r="D144" s="19"/>
      <c r="E144" s="21"/>
      <c r="F144" s="21"/>
      <c r="G144" s="21"/>
      <c r="H144" s="22"/>
      <c r="I144" s="21" t="s">
        <v>34</v>
      </c>
      <c r="J144" s="21">
        <v>60</v>
      </c>
      <c r="K144" s="21">
        <v>155</v>
      </c>
      <c r="L144" s="21">
        <f t="shared" si="121"/>
        <v>9300</v>
      </c>
      <c r="M144" s="22"/>
      <c r="N144" s="21"/>
      <c r="O144" s="21"/>
      <c r="P144" s="22"/>
      <c r="Q144" s="35"/>
      <c r="R144" s="21"/>
      <c r="S144" s="22"/>
      <c r="T144" s="21"/>
      <c r="U144" s="21"/>
      <c r="V144" s="22"/>
      <c r="W144" s="36"/>
      <c r="X144" s="37"/>
    </row>
    <row r="145" s="1" customFormat="1" customHeight="1" spans="1:24">
      <c r="A145" s="19">
        <v>70</v>
      </c>
      <c r="B145" s="20" t="s">
        <v>134</v>
      </c>
      <c r="C145" s="20" t="s">
        <v>135</v>
      </c>
      <c r="D145" s="19" t="s">
        <v>30</v>
      </c>
      <c r="E145" s="21" t="s">
        <v>31</v>
      </c>
      <c r="F145" s="21">
        <v>74</v>
      </c>
      <c r="G145" s="21">
        <v>132</v>
      </c>
      <c r="H145" s="22">
        <f t="shared" ref="H145:H149" si="128">F145*G145</f>
        <v>9768</v>
      </c>
      <c r="I145" s="21" t="s">
        <v>32</v>
      </c>
      <c r="J145" s="21">
        <v>1</v>
      </c>
      <c r="K145" s="21">
        <v>730</v>
      </c>
      <c r="L145" s="21">
        <f t="shared" si="121"/>
        <v>730</v>
      </c>
      <c r="M145" s="22">
        <f t="shared" ref="M145:M149" si="129">L145+L146</f>
        <v>10030</v>
      </c>
      <c r="N145" s="21">
        <v>500</v>
      </c>
      <c r="O145" s="21">
        <v>6.6</v>
      </c>
      <c r="P145" s="22">
        <f t="shared" ref="P145:P149" si="130">N145*O145</f>
        <v>3300</v>
      </c>
      <c r="Q145" s="35"/>
      <c r="R145" s="21"/>
      <c r="S145" s="22"/>
      <c r="T145" s="21">
        <v>150</v>
      </c>
      <c r="U145" s="21">
        <v>7.1</v>
      </c>
      <c r="V145" s="22">
        <f t="shared" ref="V145:V149" si="131">T145*U145</f>
        <v>1065</v>
      </c>
      <c r="W145" s="36">
        <f t="shared" ref="W145:W149" si="132">H145+M145+P145+S145+V145</f>
        <v>24163</v>
      </c>
      <c r="X145" s="37"/>
    </row>
    <row r="146" s="1" customFormat="1" customHeight="1" spans="1:24">
      <c r="A146" s="19"/>
      <c r="B146" s="20"/>
      <c r="C146" s="20"/>
      <c r="D146" s="19"/>
      <c r="E146" s="21"/>
      <c r="F146" s="21"/>
      <c r="G146" s="21"/>
      <c r="H146" s="22"/>
      <c r="I146" s="21" t="s">
        <v>34</v>
      </c>
      <c r="J146" s="21">
        <v>60</v>
      </c>
      <c r="K146" s="21">
        <v>155</v>
      </c>
      <c r="L146" s="21">
        <f t="shared" si="121"/>
        <v>9300</v>
      </c>
      <c r="M146" s="22"/>
      <c r="N146" s="21"/>
      <c r="O146" s="21"/>
      <c r="P146" s="22"/>
      <c r="Q146" s="35"/>
      <c r="R146" s="21"/>
      <c r="S146" s="22"/>
      <c r="T146" s="21"/>
      <c r="U146" s="21"/>
      <c r="V146" s="22"/>
      <c r="W146" s="36"/>
      <c r="X146" s="37"/>
    </row>
    <row r="147" s="1" customFormat="1" customHeight="1" spans="1:24">
      <c r="A147" s="19">
        <v>71</v>
      </c>
      <c r="B147" s="20" t="s">
        <v>136</v>
      </c>
      <c r="C147" s="20" t="s">
        <v>135</v>
      </c>
      <c r="D147" s="19" t="s">
        <v>30</v>
      </c>
      <c r="E147" s="21" t="s">
        <v>31</v>
      </c>
      <c r="F147" s="21">
        <v>78</v>
      </c>
      <c r="G147" s="21">
        <v>132</v>
      </c>
      <c r="H147" s="22">
        <f t="shared" si="128"/>
        <v>10296</v>
      </c>
      <c r="I147" s="21" t="s">
        <v>32</v>
      </c>
      <c r="J147" s="21">
        <v>1</v>
      </c>
      <c r="K147" s="21">
        <v>730</v>
      </c>
      <c r="L147" s="21">
        <f t="shared" si="121"/>
        <v>730</v>
      </c>
      <c r="M147" s="22">
        <f t="shared" si="129"/>
        <v>10030</v>
      </c>
      <c r="N147" s="21">
        <v>461</v>
      </c>
      <c r="O147" s="21">
        <v>6.6</v>
      </c>
      <c r="P147" s="22">
        <f t="shared" si="130"/>
        <v>3042.6</v>
      </c>
      <c r="Q147" s="35"/>
      <c r="R147" s="21"/>
      <c r="S147" s="22"/>
      <c r="T147" s="21">
        <v>150</v>
      </c>
      <c r="U147" s="21">
        <v>7.1</v>
      </c>
      <c r="V147" s="22">
        <f t="shared" si="131"/>
        <v>1065</v>
      </c>
      <c r="W147" s="36">
        <f t="shared" si="132"/>
        <v>24433.6</v>
      </c>
      <c r="X147" s="37"/>
    </row>
    <row r="148" s="1" customFormat="1" customHeight="1" spans="1:24">
      <c r="A148" s="19"/>
      <c r="B148" s="20"/>
      <c r="C148" s="20"/>
      <c r="D148" s="19"/>
      <c r="E148" s="21"/>
      <c r="F148" s="21"/>
      <c r="G148" s="21"/>
      <c r="H148" s="22"/>
      <c r="I148" s="21" t="s">
        <v>34</v>
      </c>
      <c r="J148" s="21">
        <v>60</v>
      </c>
      <c r="K148" s="21">
        <v>155</v>
      </c>
      <c r="L148" s="21">
        <f t="shared" si="121"/>
        <v>9300</v>
      </c>
      <c r="M148" s="22"/>
      <c r="N148" s="21"/>
      <c r="O148" s="21"/>
      <c r="P148" s="22"/>
      <c r="Q148" s="35"/>
      <c r="R148" s="21"/>
      <c r="S148" s="22"/>
      <c r="T148" s="21"/>
      <c r="U148" s="21"/>
      <c r="V148" s="22"/>
      <c r="W148" s="36"/>
      <c r="X148" s="37"/>
    </row>
    <row r="149" s="1" customFormat="1" customHeight="1" spans="1:24">
      <c r="A149" s="19">
        <v>72</v>
      </c>
      <c r="B149" s="20" t="s">
        <v>137</v>
      </c>
      <c r="C149" s="20" t="s">
        <v>138</v>
      </c>
      <c r="D149" s="19" t="s">
        <v>43</v>
      </c>
      <c r="E149" s="21" t="s">
        <v>31</v>
      </c>
      <c r="F149" s="21">
        <v>125</v>
      </c>
      <c r="G149" s="21">
        <v>132</v>
      </c>
      <c r="H149" s="22">
        <f t="shared" si="128"/>
        <v>16500</v>
      </c>
      <c r="I149" s="21" t="s">
        <v>32</v>
      </c>
      <c r="J149" s="21">
        <v>1</v>
      </c>
      <c r="K149" s="21">
        <v>730</v>
      </c>
      <c r="L149" s="21">
        <f t="shared" si="121"/>
        <v>730</v>
      </c>
      <c r="M149" s="22">
        <f t="shared" si="129"/>
        <v>10030</v>
      </c>
      <c r="N149" s="21">
        <v>1200</v>
      </c>
      <c r="O149" s="21">
        <v>6.6</v>
      </c>
      <c r="P149" s="22">
        <f t="shared" si="130"/>
        <v>7920</v>
      </c>
      <c r="Q149" s="35">
        <v>3000</v>
      </c>
      <c r="R149" s="21">
        <v>4.21</v>
      </c>
      <c r="S149" s="22">
        <f>Q149*R149</f>
        <v>12630</v>
      </c>
      <c r="T149" s="21">
        <v>150</v>
      </c>
      <c r="U149" s="21">
        <v>7.1</v>
      </c>
      <c r="V149" s="22">
        <f t="shared" si="131"/>
        <v>1065</v>
      </c>
      <c r="W149" s="36">
        <f t="shared" si="132"/>
        <v>48145</v>
      </c>
      <c r="X149" s="37"/>
    </row>
    <row r="150" s="1" customFormat="1" customHeight="1" spans="1:24">
      <c r="A150" s="19"/>
      <c r="B150" s="20"/>
      <c r="C150" s="20"/>
      <c r="D150" s="19"/>
      <c r="E150" s="21"/>
      <c r="F150" s="21"/>
      <c r="G150" s="21"/>
      <c r="H150" s="22"/>
      <c r="I150" s="21" t="s">
        <v>34</v>
      </c>
      <c r="J150" s="21">
        <v>60</v>
      </c>
      <c r="K150" s="21">
        <v>155</v>
      </c>
      <c r="L150" s="21">
        <f t="shared" si="121"/>
        <v>9300</v>
      </c>
      <c r="M150" s="22"/>
      <c r="N150" s="21"/>
      <c r="O150" s="21"/>
      <c r="P150" s="22"/>
      <c r="Q150" s="35"/>
      <c r="R150" s="21"/>
      <c r="S150" s="22"/>
      <c r="T150" s="21"/>
      <c r="U150" s="21"/>
      <c r="V150" s="22"/>
      <c r="W150" s="36"/>
      <c r="X150" s="37"/>
    </row>
    <row r="151" s="1" customFormat="1" customHeight="1" spans="1:24">
      <c r="A151" s="19">
        <v>73</v>
      </c>
      <c r="B151" s="20" t="s">
        <v>139</v>
      </c>
      <c r="C151" s="20" t="s">
        <v>138</v>
      </c>
      <c r="D151" s="19" t="s">
        <v>30</v>
      </c>
      <c r="E151" s="21" t="s">
        <v>31</v>
      </c>
      <c r="F151" s="21">
        <v>77</v>
      </c>
      <c r="G151" s="21">
        <v>132</v>
      </c>
      <c r="H151" s="22">
        <f t="shared" ref="H151:H155" si="133">F151*G151</f>
        <v>10164</v>
      </c>
      <c r="I151" s="21" t="s">
        <v>32</v>
      </c>
      <c r="J151" s="21">
        <v>1</v>
      </c>
      <c r="K151" s="21">
        <v>730</v>
      </c>
      <c r="L151" s="21">
        <f t="shared" si="121"/>
        <v>730</v>
      </c>
      <c r="M151" s="22">
        <f t="shared" ref="M151:M155" si="134">L151+L152</f>
        <v>10030</v>
      </c>
      <c r="N151" s="21">
        <v>497</v>
      </c>
      <c r="O151" s="21">
        <v>6.6</v>
      </c>
      <c r="P151" s="22">
        <f t="shared" ref="P151:P155" si="135">N151*O151</f>
        <v>3280.2</v>
      </c>
      <c r="Q151" s="35"/>
      <c r="R151" s="21"/>
      <c r="S151" s="22"/>
      <c r="T151" s="21">
        <v>150</v>
      </c>
      <c r="U151" s="21">
        <v>7.1</v>
      </c>
      <c r="V151" s="22">
        <f t="shared" ref="V151:V155" si="136">T151*U151</f>
        <v>1065</v>
      </c>
      <c r="W151" s="36">
        <f t="shared" ref="W151:W155" si="137">H151+M151+P151+S151+V151</f>
        <v>24539.2</v>
      </c>
      <c r="X151" s="37"/>
    </row>
    <row r="152" s="1" customFormat="1" customHeight="1" spans="1:24">
      <c r="A152" s="19"/>
      <c r="B152" s="20"/>
      <c r="C152" s="20"/>
      <c r="D152" s="19"/>
      <c r="E152" s="21"/>
      <c r="F152" s="21"/>
      <c r="G152" s="21"/>
      <c r="H152" s="22"/>
      <c r="I152" s="21" t="s">
        <v>34</v>
      </c>
      <c r="J152" s="21">
        <v>60</v>
      </c>
      <c r="K152" s="21">
        <v>155</v>
      </c>
      <c r="L152" s="21">
        <f t="shared" si="121"/>
        <v>9300</v>
      </c>
      <c r="M152" s="22"/>
      <c r="N152" s="21"/>
      <c r="O152" s="21"/>
      <c r="P152" s="22"/>
      <c r="Q152" s="35"/>
      <c r="R152" s="21"/>
      <c r="S152" s="22"/>
      <c r="T152" s="21"/>
      <c r="U152" s="21"/>
      <c r="V152" s="22"/>
      <c r="W152" s="36"/>
      <c r="X152" s="37"/>
    </row>
    <row r="153" s="1" customFormat="1" customHeight="1" spans="1:24">
      <c r="A153" s="19">
        <v>74</v>
      </c>
      <c r="B153" s="20" t="s">
        <v>140</v>
      </c>
      <c r="C153" s="20" t="s">
        <v>138</v>
      </c>
      <c r="D153" s="19" t="s">
        <v>30</v>
      </c>
      <c r="E153" s="21" t="s">
        <v>31</v>
      </c>
      <c r="F153" s="21">
        <v>69</v>
      </c>
      <c r="G153" s="21">
        <v>132</v>
      </c>
      <c r="H153" s="22">
        <f t="shared" si="133"/>
        <v>9108</v>
      </c>
      <c r="I153" s="21" t="s">
        <v>32</v>
      </c>
      <c r="J153" s="21">
        <v>1</v>
      </c>
      <c r="K153" s="21">
        <v>730</v>
      </c>
      <c r="L153" s="21">
        <f t="shared" si="121"/>
        <v>730</v>
      </c>
      <c r="M153" s="22">
        <f t="shared" si="134"/>
        <v>17780</v>
      </c>
      <c r="N153" s="21">
        <v>198</v>
      </c>
      <c r="O153" s="21">
        <v>6.6</v>
      </c>
      <c r="P153" s="22">
        <f t="shared" si="135"/>
        <v>1306.8</v>
      </c>
      <c r="Q153" s="35"/>
      <c r="R153" s="21"/>
      <c r="S153" s="22"/>
      <c r="T153" s="21">
        <v>120</v>
      </c>
      <c r="U153" s="21">
        <v>7.1</v>
      </c>
      <c r="V153" s="22">
        <f t="shared" si="136"/>
        <v>852</v>
      </c>
      <c r="W153" s="36">
        <f t="shared" si="137"/>
        <v>29046.8</v>
      </c>
      <c r="X153" s="37"/>
    </row>
    <row r="154" s="1" customFormat="1" customHeight="1" spans="1:24">
      <c r="A154" s="19"/>
      <c r="B154" s="20"/>
      <c r="C154" s="20"/>
      <c r="D154" s="19"/>
      <c r="E154" s="21"/>
      <c r="F154" s="21"/>
      <c r="G154" s="21"/>
      <c r="H154" s="22"/>
      <c r="I154" s="21" t="s">
        <v>34</v>
      </c>
      <c r="J154" s="21">
        <v>110</v>
      </c>
      <c r="K154" s="21">
        <v>155</v>
      </c>
      <c r="L154" s="21">
        <f t="shared" si="121"/>
        <v>17050</v>
      </c>
      <c r="M154" s="22"/>
      <c r="N154" s="21"/>
      <c r="O154" s="21"/>
      <c r="P154" s="22"/>
      <c r="Q154" s="35"/>
      <c r="R154" s="21"/>
      <c r="S154" s="22"/>
      <c r="T154" s="21"/>
      <c r="U154" s="21"/>
      <c r="V154" s="22"/>
      <c r="W154" s="36"/>
      <c r="X154" s="37"/>
    </row>
    <row r="155" s="1" customFormat="1" customHeight="1" spans="1:24">
      <c r="A155" s="19">
        <v>75</v>
      </c>
      <c r="B155" s="20" t="s">
        <v>141</v>
      </c>
      <c r="C155" s="20" t="s">
        <v>138</v>
      </c>
      <c r="D155" s="19" t="s">
        <v>30</v>
      </c>
      <c r="E155" s="21" t="s">
        <v>31</v>
      </c>
      <c r="F155" s="21">
        <v>89</v>
      </c>
      <c r="G155" s="21">
        <v>132</v>
      </c>
      <c r="H155" s="22">
        <f t="shared" si="133"/>
        <v>11748</v>
      </c>
      <c r="I155" s="21" t="s">
        <v>32</v>
      </c>
      <c r="J155" s="21">
        <v>1</v>
      </c>
      <c r="K155" s="21">
        <v>730</v>
      </c>
      <c r="L155" s="21">
        <f t="shared" si="121"/>
        <v>730</v>
      </c>
      <c r="M155" s="22">
        <f t="shared" si="134"/>
        <v>10030</v>
      </c>
      <c r="N155" s="21">
        <v>451</v>
      </c>
      <c r="O155" s="21">
        <v>6.6</v>
      </c>
      <c r="P155" s="22">
        <f t="shared" si="135"/>
        <v>2976.6</v>
      </c>
      <c r="Q155" s="35"/>
      <c r="R155" s="21"/>
      <c r="S155" s="22"/>
      <c r="T155" s="21">
        <v>150</v>
      </c>
      <c r="U155" s="21">
        <v>7.1</v>
      </c>
      <c r="V155" s="22">
        <f t="shared" si="136"/>
        <v>1065</v>
      </c>
      <c r="W155" s="36">
        <f t="shared" si="137"/>
        <v>25819.6</v>
      </c>
      <c r="X155" s="37"/>
    </row>
    <row r="156" s="1" customFormat="1" customHeight="1" spans="1:24">
      <c r="A156" s="19"/>
      <c r="B156" s="20"/>
      <c r="C156" s="20"/>
      <c r="D156" s="19"/>
      <c r="E156" s="21"/>
      <c r="F156" s="21"/>
      <c r="G156" s="21"/>
      <c r="H156" s="22"/>
      <c r="I156" s="21" t="s">
        <v>34</v>
      </c>
      <c r="J156" s="21">
        <v>60</v>
      </c>
      <c r="K156" s="21">
        <v>155</v>
      </c>
      <c r="L156" s="21">
        <f t="shared" si="121"/>
        <v>9300</v>
      </c>
      <c r="M156" s="22"/>
      <c r="N156" s="21"/>
      <c r="O156" s="21"/>
      <c r="P156" s="22"/>
      <c r="Q156" s="35"/>
      <c r="R156" s="21"/>
      <c r="S156" s="22"/>
      <c r="T156" s="21"/>
      <c r="U156" s="21"/>
      <c r="V156" s="22"/>
      <c r="W156" s="36"/>
      <c r="X156" s="37"/>
    </row>
    <row r="157" s="1" customFormat="1" customHeight="1" spans="1:24">
      <c r="A157" s="19">
        <v>76</v>
      </c>
      <c r="B157" s="20" t="s">
        <v>142</v>
      </c>
      <c r="C157" s="20" t="s">
        <v>37</v>
      </c>
      <c r="D157" s="19" t="s">
        <v>43</v>
      </c>
      <c r="E157" s="21" t="s">
        <v>31</v>
      </c>
      <c r="F157" s="21">
        <v>105</v>
      </c>
      <c r="G157" s="21">
        <v>132</v>
      </c>
      <c r="H157" s="22">
        <f t="shared" ref="H157:H161" si="138">F157*G157</f>
        <v>13860</v>
      </c>
      <c r="I157" s="21" t="s">
        <v>32</v>
      </c>
      <c r="J157" s="21">
        <v>1</v>
      </c>
      <c r="K157" s="21">
        <v>730</v>
      </c>
      <c r="L157" s="21">
        <f t="shared" si="121"/>
        <v>730</v>
      </c>
      <c r="M157" s="22">
        <f t="shared" ref="M157:M161" si="139">L157+L158</f>
        <v>10030</v>
      </c>
      <c r="N157" s="21">
        <v>850</v>
      </c>
      <c r="O157" s="21">
        <v>6.6</v>
      </c>
      <c r="P157" s="22">
        <f t="shared" ref="P157:P161" si="140">N157*O157</f>
        <v>5610</v>
      </c>
      <c r="Q157" s="35">
        <v>2300</v>
      </c>
      <c r="R157" s="21">
        <v>4.21</v>
      </c>
      <c r="S157" s="22">
        <f>Q157*R157</f>
        <v>9683</v>
      </c>
      <c r="T157" s="21">
        <v>150</v>
      </c>
      <c r="U157" s="21">
        <v>7.1</v>
      </c>
      <c r="V157" s="22">
        <f t="shared" ref="V157:V161" si="141">T157*U157</f>
        <v>1065</v>
      </c>
      <c r="W157" s="36">
        <f t="shared" ref="W157:W161" si="142">H157+M157+P157+S157+V157</f>
        <v>40248</v>
      </c>
      <c r="X157" s="37"/>
    </row>
    <row r="158" s="1" customFormat="1" customHeight="1" spans="1:24">
      <c r="A158" s="19"/>
      <c r="B158" s="20"/>
      <c r="C158" s="20"/>
      <c r="D158" s="19"/>
      <c r="E158" s="21"/>
      <c r="F158" s="21"/>
      <c r="G158" s="21"/>
      <c r="H158" s="22"/>
      <c r="I158" s="21" t="s">
        <v>34</v>
      </c>
      <c r="J158" s="21">
        <v>60</v>
      </c>
      <c r="K158" s="21">
        <v>155</v>
      </c>
      <c r="L158" s="21">
        <f t="shared" si="121"/>
        <v>9300</v>
      </c>
      <c r="M158" s="22"/>
      <c r="N158" s="21"/>
      <c r="O158" s="21"/>
      <c r="P158" s="22"/>
      <c r="Q158" s="35"/>
      <c r="R158" s="21"/>
      <c r="S158" s="22"/>
      <c r="T158" s="21"/>
      <c r="U158" s="21"/>
      <c r="V158" s="22"/>
      <c r="W158" s="36"/>
      <c r="X158" s="37"/>
    </row>
    <row r="159" s="1" customFormat="1" customHeight="1" spans="1:24">
      <c r="A159" s="19">
        <v>77</v>
      </c>
      <c r="B159" s="20" t="s">
        <v>143</v>
      </c>
      <c r="C159" s="20" t="s">
        <v>93</v>
      </c>
      <c r="D159" s="19" t="s">
        <v>30</v>
      </c>
      <c r="E159" s="21" t="s">
        <v>31</v>
      </c>
      <c r="F159" s="21">
        <v>35</v>
      </c>
      <c r="G159" s="21">
        <v>132</v>
      </c>
      <c r="H159" s="22">
        <f t="shared" si="138"/>
        <v>4620</v>
      </c>
      <c r="I159" s="21" t="s">
        <v>32</v>
      </c>
      <c r="J159" s="21">
        <v>1</v>
      </c>
      <c r="K159" s="21">
        <v>730</v>
      </c>
      <c r="L159" s="21">
        <f t="shared" si="121"/>
        <v>730</v>
      </c>
      <c r="M159" s="22">
        <f t="shared" si="139"/>
        <v>11580</v>
      </c>
      <c r="N159" s="21">
        <v>198</v>
      </c>
      <c r="O159" s="21">
        <v>6.6</v>
      </c>
      <c r="P159" s="22">
        <f t="shared" si="140"/>
        <v>1306.8</v>
      </c>
      <c r="Q159" s="35"/>
      <c r="R159" s="21"/>
      <c r="S159" s="22"/>
      <c r="T159" s="21">
        <v>120</v>
      </c>
      <c r="U159" s="21">
        <v>7.1</v>
      </c>
      <c r="V159" s="22">
        <f t="shared" si="141"/>
        <v>852</v>
      </c>
      <c r="W159" s="36">
        <f t="shared" si="142"/>
        <v>18358.8</v>
      </c>
      <c r="X159" s="37"/>
    </row>
    <row r="160" s="1" customFormat="1" customHeight="1" spans="1:24">
      <c r="A160" s="19"/>
      <c r="B160" s="20"/>
      <c r="C160" s="20"/>
      <c r="D160" s="19"/>
      <c r="E160" s="21"/>
      <c r="F160" s="21"/>
      <c r="G160" s="21"/>
      <c r="H160" s="22"/>
      <c r="I160" s="21" t="s">
        <v>34</v>
      </c>
      <c r="J160" s="21">
        <v>70</v>
      </c>
      <c r="K160" s="21">
        <v>155</v>
      </c>
      <c r="L160" s="21">
        <f t="shared" si="121"/>
        <v>10850</v>
      </c>
      <c r="M160" s="22"/>
      <c r="N160" s="21"/>
      <c r="O160" s="21"/>
      <c r="P160" s="22"/>
      <c r="Q160" s="35"/>
      <c r="R160" s="21"/>
      <c r="S160" s="22"/>
      <c r="T160" s="21"/>
      <c r="U160" s="21"/>
      <c r="V160" s="22"/>
      <c r="W160" s="36"/>
      <c r="X160" s="37"/>
    </row>
    <row r="161" s="1" customFormat="1" customHeight="1" spans="1:24">
      <c r="A161" s="19">
        <v>78</v>
      </c>
      <c r="B161" s="20" t="s">
        <v>144</v>
      </c>
      <c r="C161" s="20" t="s">
        <v>145</v>
      </c>
      <c r="D161" s="19" t="s">
        <v>43</v>
      </c>
      <c r="E161" s="21" t="s">
        <v>31</v>
      </c>
      <c r="F161" s="21">
        <v>84</v>
      </c>
      <c r="G161" s="21">
        <v>132</v>
      </c>
      <c r="H161" s="22">
        <f t="shared" si="138"/>
        <v>11088</v>
      </c>
      <c r="I161" s="21" t="s">
        <v>32</v>
      </c>
      <c r="J161" s="21">
        <v>1</v>
      </c>
      <c r="K161" s="21">
        <v>730</v>
      </c>
      <c r="L161" s="21">
        <f t="shared" si="121"/>
        <v>730</v>
      </c>
      <c r="M161" s="22">
        <f t="shared" si="139"/>
        <v>8480</v>
      </c>
      <c r="N161" s="21">
        <v>626</v>
      </c>
      <c r="O161" s="21">
        <v>6.6</v>
      </c>
      <c r="P161" s="22">
        <f t="shared" si="140"/>
        <v>4131.6</v>
      </c>
      <c r="Q161" s="35">
        <v>1900</v>
      </c>
      <c r="R161" s="21">
        <v>4.21</v>
      </c>
      <c r="S161" s="22">
        <f>Q161*R161</f>
        <v>7999</v>
      </c>
      <c r="T161" s="21">
        <v>150</v>
      </c>
      <c r="U161" s="21">
        <v>7.1</v>
      </c>
      <c r="V161" s="22">
        <f t="shared" si="141"/>
        <v>1065</v>
      </c>
      <c r="W161" s="36">
        <f t="shared" si="142"/>
        <v>32763.6</v>
      </c>
      <c r="X161" s="37"/>
    </row>
    <row r="162" s="1" customFormat="1" customHeight="1" spans="1:24">
      <c r="A162" s="19"/>
      <c r="B162" s="20"/>
      <c r="C162" s="20"/>
      <c r="D162" s="19"/>
      <c r="E162" s="21"/>
      <c r="F162" s="21"/>
      <c r="G162" s="21"/>
      <c r="H162" s="22"/>
      <c r="I162" s="21" t="s">
        <v>34</v>
      </c>
      <c r="J162" s="21">
        <v>50</v>
      </c>
      <c r="K162" s="21">
        <v>155</v>
      </c>
      <c r="L162" s="21">
        <f t="shared" si="121"/>
        <v>7750</v>
      </c>
      <c r="M162" s="22"/>
      <c r="N162" s="21"/>
      <c r="O162" s="21"/>
      <c r="P162" s="22"/>
      <c r="Q162" s="35"/>
      <c r="R162" s="21"/>
      <c r="S162" s="22"/>
      <c r="T162" s="21"/>
      <c r="U162" s="21"/>
      <c r="V162" s="22"/>
      <c r="W162" s="36"/>
      <c r="X162" s="37"/>
    </row>
    <row r="163" s="1" customFormat="1" customHeight="1" spans="1:24">
      <c r="A163" s="19">
        <v>79</v>
      </c>
      <c r="B163" s="20" t="s">
        <v>146</v>
      </c>
      <c r="C163" s="20" t="s">
        <v>145</v>
      </c>
      <c r="D163" s="19" t="s">
        <v>30</v>
      </c>
      <c r="E163" s="21" t="s">
        <v>31</v>
      </c>
      <c r="F163" s="21">
        <v>64</v>
      </c>
      <c r="G163" s="21">
        <v>132</v>
      </c>
      <c r="H163" s="22">
        <f t="shared" ref="H163:H167" si="143">F163*G163</f>
        <v>8448</v>
      </c>
      <c r="I163" s="21" t="s">
        <v>32</v>
      </c>
      <c r="J163" s="21">
        <v>1</v>
      </c>
      <c r="K163" s="21">
        <v>730</v>
      </c>
      <c r="L163" s="21">
        <f t="shared" si="121"/>
        <v>730</v>
      </c>
      <c r="M163" s="22">
        <f t="shared" ref="M163:M167" si="144">L163+L164</f>
        <v>11580</v>
      </c>
      <c r="N163" s="21">
        <v>638</v>
      </c>
      <c r="O163" s="21">
        <v>6.6</v>
      </c>
      <c r="P163" s="22">
        <f t="shared" ref="P163:P167" si="145">N163*O163</f>
        <v>4210.8</v>
      </c>
      <c r="Q163" s="35">
        <v>1800</v>
      </c>
      <c r="R163" s="21">
        <v>4.21</v>
      </c>
      <c r="S163" s="22">
        <f>Q163*R163</f>
        <v>7578</v>
      </c>
      <c r="T163" s="21">
        <v>150</v>
      </c>
      <c r="U163" s="21">
        <v>7.1</v>
      </c>
      <c r="V163" s="22">
        <f t="shared" ref="V163:V167" si="146">T163*U163</f>
        <v>1065</v>
      </c>
      <c r="W163" s="36">
        <f t="shared" ref="W163:W167" si="147">H163+M163+P163+S163+V163</f>
        <v>32881.8</v>
      </c>
      <c r="X163" s="37"/>
    </row>
    <row r="164" s="1" customFormat="1" customHeight="1" spans="1:24">
      <c r="A164" s="19"/>
      <c r="B164" s="20"/>
      <c r="C164" s="20"/>
      <c r="D164" s="19"/>
      <c r="E164" s="21"/>
      <c r="F164" s="21"/>
      <c r="G164" s="21"/>
      <c r="H164" s="22"/>
      <c r="I164" s="21" t="s">
        <v>34</v>
      </c>
      <c r="J164" s="21">
        <v>70</v>
      </c>
      <c r="K164" s="21">
        <v>155</v>
      </c>
      <c r="L164" s="21">
        <f t="shared" si="121"/>
        <v>10850</v>
      </c>
      <c r="M164" s="22"/>
      <c r="N164" s="21"/>
      <c r="O164" s="21"/>
      <c r="P164" s="22"/>
      <c r="Q164" s="35"/>
      <c r="R164" s="21"/>
      <c r="S164" s="22"/>
      <c r="T164" s="21"/>
      <c r="U164" s="21"/>
      <c r="V164" s="22"/>
      <c r="W164" s="36"/>
      <c r="X164" s="37"/>
    </row>
    <row r="165" s="1" customFormat="1" customHeight="1" spans="1:24">
      <c r="A165" s="19">
        <v>80</v>
      </c>
      <c r="B165" s="20" t="s">
        <v>147</v>
      </c>
      <c r="C165" s="20" t="s">
        <v>145</v>
      </c>
      <c r="D165" s="19" t="s">
        <v>30</v>
      </c>
      <c r="E165" s="21" t="s">
        <v>31</v>
      </c>
      <c r="F165" s="21">
        <v>63</v>
      </c>
      <c r="G165" s="21">
        <v>132</v>
      </c>
      <c r="H165" s="22">
        <f t="shared" si="143"/>
        <v>8316</v>
      </c>
      <c r="I165" s="21" t="s">
        <v>32</v>
      </c>
      <c r="J165" s="21">
        <v>1</v>
      </c>
      <c r="K165" s="21">
        <v>730</v>
      </c>
      <c r="L165" s="21">
        <f t="shared" si="121"/>
        <v>730</v>
      </c>
      <c r="M165" s="22">
        <f t="shared" si="144"/>
        <v>16230</v>
      </c>
      <c r="N165" s="21">
        <v>237</v>
      </c>
      <c r="O165" s="21">
        <v>6.6</v>
      </c>
      <c r="P165" s="22">
        <f t="shared" si="145"/>
        <v>1564.2</v>
      </c>
      <c r="Q165" s="35"/>
      <c r="R165" s="21"/>
      <c r="S165" s="22"/>
      <c r="T165" s="21">
        <v>150</v>
      </c>
      <c r="U165" s="21">
        <v>7.1</v>
      </c>
      <c r="V165" s="22">
        <f t="shared" si="146"/>
        <v>1065</v>
      </c>
      <c r="W165" s="36">
        <f t="shared" si="147"/>
        <v>27175.2</v>
      </c>
      <c r="X165" s="37"/>
    </row>
    <row r="166" s="1" customFormat="1" customHeight="1" spans="1:24">
      <c r="A166" s="19"/>
      <c r="B166" s="20"/>
      <c r="C166" s="20"/>
      <c r="D166" s="19"/>
      <c r="E166" s="21"/>
      <c r="F166" s="21"/>
      <c r="G166" s="21"/>
      <c r="H166" s="22"/>
      <c r="I166" s="21" t="s">
        <v>34</v>
      </c>
      <c r="J166" s="21">
        <v>100</v>
      </c>
      <c r="K166" s="21">
        <v>155</v>
      </c>
      <c r="L166" s="21">
        <f t="shared" si="121"/>
        <v>15500</v>
      </c>
      <c r="M166" s="22"/>
      <c r="N166" s="21"/>
      <c r="O166" s="21"/>
      <c r="P166" s="22"/>
      <c r="Q166" s="35"/>
      <c r="R166" s="21"/>
      <c r="S166" s="22"/>
      <c r="T166" s="21"/>
      <c r="U166" s="21"/>
      <c r="V166" s="22"/>
      <c r="W166" s="36"/>
      <c r="X166" s="37"/>
    </row>
    <row r="167" s="1" customFormat="1" customHeight="1" spans="1:24">
      <c r="A167" s="19">
        <v>81</v>
      </c>
      <c r="B167" s="20" t="s">
        <v>148</v>
      </c>
      <c r="C167" s="20" t="s">
        <v>145</v>
      </c>
      <c r="D167" s="19" t="s">
        <v>30</v>
      </c>
      <c r="E167" s="21" t="s">
        <v>31</v>
      </c>
      <c r="F167" s="21">
        <v>102</v>
      </c>
      <c r="G167" s="21">
        <v>132</v>
      </c>
      <c r="H167" s="22">
        <f t="shared" si="143"/>
        <v>13464</v>
      </c>
      <c r="I167" s="21" t="s">
        <v>32</v>
      </c>
      <c r="J167" s="21">
        <v>1</v>
      </c>
      <c r="K167" s="21">
        <v>730</v>
      </c>
      <c r="L167" s="21">
        <f t="shared" si="121"/>
        <v>730</v>
      </c>
      <c r="M167" s="22">
        <f t="shared" si="144"/>
        <v>8480</v>
      </c>
      <c r="N167" s="21">
        <v>1105</v>
      </c>
      <c r="O167" s="21">
        <v>6.6</v>
      </c>
      <c r="P167" s="22">
        <f t="shared" si="145"/>
        <v>7293</v>
      </c>
      <c r="Q167" s="35">
        <v>2600</v>
      </c>
      <c r="R167" s="21">
        <v>4.21</v>
      </c>
      <c r="S167" s="22">
        <f t="shared" ref="S167:S171" si="148">Q167*R167</f>
        <v>10946</v>
      </c>
      <c r="T167" s="21">
        <v>120</v>
      </c>
      <c r="U167" s="21">
        <v>7.1</v>
      </c>
      <c r="V167" s="22">
        <f t="shared" si="146"/>
        <v>852</v>
      </c>
      <c r="W167" s="36">
        <f t="shared" si="147"/>
        <v>41035</v>
      </c>
      <c r="X167" s="37"/>
    </row>
    <row r="168" s="1" customFormat="1" customHeight="1" spans="1:24">
      <c r="A168" s="19"/>
      <c r="B168" s="20"/>
      <c r="C168" s="20"/>
      <c r="D168" s="19"/>
      <c r="E168" s="21"/>
      <c r="F168" s="21"/>
      <c r="G168" s="21"/>
      <c r="H168" s="22"/>
      <c r="I168" s="21" t="s">
        <v>34</v>
      </c>
      <c r="J168" s="21">
        <v>50</v>
      </c>
      <c r="K168" s="21">
        <v>155</v>
      </c>
      <c r="L168" s="21">
        <f t="shared" si="121"/>
        <v>7750</v>
      </c>
      <c r="M168" s="22"/>
      <c r="N168" s="21"/>
      <c r="O168" s="21"/>
      <c r="P168" s="22"/>
      <c r="Q168" s="35"/>
      <c r="R168" s="21"/>
      <c r="S168" s="22"/>
      <c r="T168" s="21"/>
      <c r="U168" s="21"/>
      <c r="V168" s="22"/>
      <c r="W168" s="36"/>
      <c r="X168" s="37"/>
    </row>
    <row r="169" s="1" customFormat="1" customHeight="1" spans="1:24">
      <c r="A169" s="19">
        <v>82</v>
      </c>
      <c r="B169" s="20" t="s">
        <v>149</v>
      </c>
      <c r="C169" s="20" t="s">
        <v>145</v>
      </c>
      <c r="D169" s="19" t="s">
        <v>30</v>
      </c>
      <c r="E169" s="21" t="s">
        <v>31</v>
      </c>
      <c r="F169" s="21">
        <v>86</v>
      </c>
      <c r="G169" s="21">
        <v>132</v>
      </c>
      <c r="H169" s="22">
        <f t="shared" ref="H169:H173" si="149">F169*G169</f>
        <v>11352</v>
      </c>
      <c r="I169" s="21" t="s">
        <v>32</v>
      </c>
      <c r="J169" s="21">
        <v>1</v>
      </c>
      <c r="K169" s="21">
        <v>730</v>
      </c>
      <c r="L169" s="21">
        <f t="shared" si="121"/>
        <v>730</v>
      </c>
      <c r="M169" s="22">
        <f t="shared" ref="M169:M173" si="150">L169+L170</f>
        <v>8480</v>
      </c>
      <c r="N169" s="21">
        <v>576</v>
      </c>
      <c r="O169" s="21">
        <v>6.6</v>
      </c>
      <c r="P169" s="22">
        <f t="shared" ref="P169:P173" si="151">N169*O169</f>
        <v>3801.6</v>
      </c>
      <c r="Q169" s="35">
        <v>1800</v>
      </c>
      <c r="R169" s="21">
        <v>4.21</v>
      </c>
      <c r="S169" s="22">
        <f t="shared" si="148"/>
        <v>7578</v>
      </c>
      <c r="T169" s="21">
        <v>120</v>
      </c>
      <c r="U169" s="21">
        <v>7.1</v>
      </c>
      <c r="V169" s="22">
        <f t="shared" ref="V169:V173" si="152">T169*U169</f>
        <v>852</v>
      </c>
      <c r="W169" s="36">
        <f t="shared" ref="W169:W173" si="153">H169+M169+P169+S169+V169</f>
        <v>32063.6</v>
      </c>
      <c r="X169" s="37"/>
    </row>
    <row r="170" s="1" customFormat="1" customHeight="1" spans="1:24">
      <c r="A170" s="19"/>
      <c r="B170" s="20"/>
      <c r="C170" s="20"/>
      <c r="D170" s="19"/>
      <c r="E170" s="21"/>
      <c r="F170" s="21"/>
      <c r="G170" s="21"/>
      <c r="H170" s="22"/>
      <c r="I170" s="21" t="s">
        <v>34</v>
      </c>
      <c r="J170" s="21">
        <v>50</v>
      </c>
      <c r="K170" s="21">
        <v>155</v>
      </c>
      <c r="L170" s="21">
        <f t="shared" si="121"/>
        <v>7750</v>
      </c>
      <c r="M170" s="22"/>
      <c r="N170" s="21"/>
      <c r="O170" s="21"/>
      <c r="P170" s="22"/>
      <c r="Q170" s="35"/>
      <c r="R170" s="21"/>
      <c r="S170" s="22"/>
      <c r="T170" s="21"/>
      <c r="U170" s="21"/>
      <c r="V170" s="22"/>
      <c r="W170" s="36"/>
      <c r="X170" s="37"/>
    </row>
    <row r="171" s="1" customFormat="1" customHeight="1" spans="1:24">
      <c r="A171" s="19">
        <v>83</v>
      </c>
      <c r="B171" s="20" t="s">
        <v>150</v>
      </c>
      <c r="C171" s="20" t="s">
        <v>145</v>
      </c>
      <c r="D171" s="19" t="s">
        <v>30</v>
      </c>
      <c r="E171" s="21" t="s">
        <v>31</v>
      </c>
      <c r="F171" s="21">
        <v>101</v>
      </c>
      <c r="G171" s="21">
        <v>132</v>
      </c>
      <c r="H171" s="22">
        <f t="shared" si="149"/>
        <v>13332</v>
      </c>
      <c r="I171" s="21" t="s">
        <v>32</v>
      </c>
      <c r="J171" s="21">
        <v>3</v>
      </c>
      <c r="K171" s="21">
        <v>730</v>
      </c>
      <c r="L171" s="21">
        <f t="shared" si="121"/>
        <v>2190</v>
      </c>
      <c r="M171" s="22">
        <f t="shared" si="150"/>
        <v>20790</v>
      </c>
      <c r="N171" s="21">
        <v>818</v>
      </c>
      <c r="O171" s="21">
        <v>6.6</v>
      </c>
      <c r="P171" s="22">
        <f t="shared" si="151"/>
        <v>5398.8</v>
      </c>
      <c r="Q171" s="35">
        <v>2000</v>
      </c>
      <c r="R171" s="21">
        <v>4.21</v>
      </c>
      <c r="S171" s="22">
        <f t="shared" si="148"/>
        <v>8420</v>
      </c>
      <c r="T171" s="21">
        <v>150</v>
      </c>
      <c r="U171" s="21">
        <v>7.1</v>
      </c>
      <c r="V171" s="22">
        <f t="shared" si="152"/>
        <v>1065</v>
      </c>
      <c r="W171" s="36">
        <f t="shared" si="153"/>
        <v>49005.8</v>
      </c>
      <c r="X171" s="37"/>
    </row>
    <row r="172" s="1" customFormat="1" customHeight="1" spans="1:24">
      <c r="A172" s="19"/>
      <c r="B172" s="20"/>
      <c r="C172" s="20"/>
      <c r="D172" s="19"/>
      <c r="E172" s="21"/>
      <c r="F172" s="21"/>
      <c r="G172" s="21"/>
      <c r="H172" s="22"/>
      <c r="I172" s="21" t="s">
        <v>34</v>
      </c>
      <c r="J172" s="21">
        <v>120</v>
      </c>
      <c r="K172" s="21">
        <v>155</v>
      </c>
      <c r="L172" s="21">
        <f t="shared" si="121"/>
        <v>18600</v>
      </c>
      <c r="M172" s="22"/>
      <c r="N172" s="21"/>
      <c r="O172" s="21"/>
      <c r="P172" s="22"/>
      <c r="Q172" s="35"/>
      <c r="R172" s="21"/>
      <c r="S172" s="22"/>
      <c r="T172" s="21"/>
      <c r="U172" s="21"/>
      <c r="V172" s="22"/>
      <c r="W172" s="36"/>
      <c r="X172" s="37"/>
    </row>
    <row r="173" s="1" customFormat="1" customHeight="1" spans="1:24">
      <c r="A173" s="19">
        <v>84</v>
      </c>
      <c r="B173" s="20" t="s">
        <v>151</v>
      </c>
      <c r="C173" s="20" t="s">
        <v>152</v>
      </c>
      <c r="D173" s="19" t="s">
        <v>30</v>
      </c>
      <c r="E173" s="21" t="s">
        <v>31</v>
      </c>
      <c r="F173" s="21">
        <v>64</v>
      </c>
      <c r="G173" s="21">
        <v>132</v>
      </c>
      <c r="H173" s="22">
        <f t="shared" si="149"/>
        <v>8448</v>
      </c>
      <c r="I173" s="21" t="s">
        <v>32</v>
      </c>
      <c r="J173" s="21">
        <v>1</v>
      </c>
      <c r="K173" s="21">
        <v>730</v>
      </c>
      <c r="L173" s="21">
        <f t="shared" si="121"/>
        <v>730</v>
      </c>
      <c r="M173" s="22">
        <f t="shared" si="150"/>
        <v>10030</v>
      </c>
      <c r="N173" s="21">
        <v>492</v>
      </c>
      <c r="O173" s="21">
        <v>6.6</v>
      </c>
      <c r="P173" s="22">
        <f t="shared" si="151"/>
        <v>3247.2</v>
      </c>
      <c r="Q173" s="35"/>
      <c r="R173" s="21"/>
      <c r="S173" s="22"/>
      <c r="T173" s="21">
        <v>150</v>
      </c>
      <c r="U173" s="21">
        <v>7.1</v>
      </c>
      <c r="V173" s="22">
        <f t="shared" si="152"/>
        <v>1065</v>
      </c>
      <c r="W173" s="36">
        <f t="shared" si="153"/>
        <v>22790.2</v>
      </c>
      <c r="X173" s="37"/>
    </row>
    <row r="174" s="1" customFormat="1" customHeight="1" spans="1:24">
      <c r="A174" s="19"/>
      <c r="B174" s="20"/>
      <c r="C174" s="20"/>
      <c r="D174" s="19"/>
      <c r="E174" s="21"/>
      <c r="F174" s="21"/>
      <c r="G174" s="21"/>
      <c r="H174" s="22"/>
      <c r="I174" s="21" t="s">
        <v>34</v>
      </c>
      <c r="J174" s="21">
        <v>60</v>
      </c>
      <c r="K174" s="21">
        <v>155</v>
      </c>
      <c r="L174" s="21">
        <f t="shared" si="121"/>
        <v>9300</v>
      </c>
      <c r="M174" s="22"/>
      <c r="N174" s="21"/>
      <c r="O174" s="21"/>
      <c r="P174" s="22"/>
      <c r="Q174" s="35"/>
      <c r="R174" s="21"/>
      <c r="S174" s="22"/>
      <c r="T174" s="21"/>
      <c r="U174" s="21"/>
      <c r="V174" s="22"/>
      <c r="W174" s="36"/>
      <c r="X174" s="37"/>
    </row>
    <row r="175" s="1" customFormat="1" customHeight="1" spans="1:24">
      <c r="A175" s="19">
        <v>85</v>
      </c>
      <c r="B175" s="20" t="s">
        <v>153</v>
      </c>
      <c r="C175" s="20" t="s">
        <v>152</v>
      </c>
      <c r="D175" s="19" t="s">
        <v>30</v>
      </c>
      <c r="E175" s="21" t="s">
        <v>31</v>
      </c>
      <c r="F175" s="21">
        <v>80</v>
      </c>
      <c r="G175" s="21">
        <v>132</v>
      </c>
      <c r="H175" s="22">
        <f t="shared" ref="H175:H179" si="154">F175*G175</f>
        <v>10560</v>
      </c>
      <c r="I175" s="21" t="s">
        <v>32</v>
      </c>
      <c r="J175" s="21">
        <v>1</v>
      </c>
      <c r="K175" s="21">
        <v>730</v>
      </c>
      <c r="L175" s="21">
        <f t="shared" si="121"/>
        <v>730</v>
      </c>
      <c r="M175" s="22">
        <f t="shared" ref="M175:M179" si="155">L175+L176</f>
        <v>10030</v>
      </c>
      <c r="N175" s="21">
        <v>384</v>
      </c>
      <c r="O175" s="21">
        <v>6.6</v>
      </c>
      <c r="P175" s="22">
        <f t="shared" ref="P175:P179" si="156">N175*O175</f>
        <v>2534.4</v>
      </c>
      <c r="Q175" s="35"/>
      <c r="R175" s="21"/>
      <c r="S175" s="22"/>
      <c r="T175" s="21">
        <v>150</v>
      </c>
      <c r="U175" s="21">
        <v>7.1</v>
      </c>
      <c r="V175" s="22">
        <f t="shared" ref="V175:V179" si="157">T175*U175</f>
        <v>1065</v>
      </c>
      <c r="W175" s="36">
        <f t="shared" ref="W175:W179" si="158">H175+M175+P175+S175+V175</f>
        <v>24189.4</v>
      </c>
      <c r="X175" s="37"/>
    </row>
    <row r="176" s="1" customFormat="1" customHeight="1" spans="1:24">
      <c r="A176" s="19"/>
      <c r="B176" s="20"/>
      <c r="C176" s="20"/>
      <c r="D176" s="19"/>
      <c r="E176" s="21"/>
      <c r="F176" s="21"/>
      <c r="G176" s="21"/>
      <c r="H176" s="22"/>
      <c r="I176" s="21" t="s">
        <v>34</v>
      </c>
      <c r="J176" s="21">
        <v>60</v>
      </c>
      <c r="K176" s="21">
        <v>155</v>
      </c>
      <c r="L176" s="21">
        <f t="shared" si="121"/>
        <v>9300</v>
      </c>
      <c r="M176" s="22"/>
      <c r="N176" s="21"/>
      <c r="O176" s="21"/>
      <c r="P176" s="22"/>
      <c r="Q176" s="35"/>
      <c r="R176" s="21"/>
      <c r="S176" s="22"/>
      <c r="T176" s="21"/>
      <c r="U176" s="21"/>
      <c r="V176" s="22"/>
      <c r="W176" s="36"/>
      <c r="X176" s="37"/>
    </row>
    <row r="177" s="1" customFormat="1" customHeight="1" spans="1:24">
      <c r="A177" s="19">
        <v>86</v>
      </c>
      <c r="B177" s="20" t="s">
        <v>154</v>
      </c>
      <c r="C177" s="20" t="s">
        <v>152</v>
      </c>
      <c r="D177" s="19" t="s">
        <v>30</v>
      </c>
      <c r="E177" s="21" t="s">
        <v>31</v>
      </c>
      <c r="F177" s="21">
        <v>78</v>
      </c>
      <c r="G177" s="21">
        <v>132</v>
      </c>
      <c r="H177" s="22">
        <f t="shared" si="154"/>
        <v>10296</v>
      </c>
      <c r="I177" s="21" t="s">
        <v>32</v>
      </c>
      <c r="J177" s="21">
        <v>1</v>
      </c>
      <c r="K177" s="21">
        <v>730</v>
      </c>
      <c r="L177" s="21">
        <f t="shared" si="121"/>
        <v>730</v>
      </c>
      <c r="M177" s="22">
        <f t="shared" si="155"/>
        <v>16230</v>
      </c>
      <c r="N177" s="21">
        <v>405</v>
      </c>
      <c r="O177" s="21">
        <v>6.6</v>
      </c>
      <c r="P177" s="22">
        <f t="shared" si="156"/>
        <v>2673</v>
      </c>
      <c r="Q177" s="35"/>
      <c r="R177" s="21"/>
      <c r="S177" s="22"/>
      <c r="T177" s="21">
        <v>150</v>
      </c>
      <c r="U177" s="21">
        <v>7.1</v>
      </c>
      <c r="V177" s="22">
        <f t="shared" si="157"/>
        <v>1065</v>
      </c>
      <c r="W177" s="36">
        <f t="shared" si="158"/>
        <v>30264</v>
      </c>
      <c r="X177" s="37"/>
    </row>
    <row r="178" s="1" customFormat="1" customHeight="1" spans="1:24">
      <c r="A178" s="19"/>
      <c r="B178" s="20"/>
      <c r="C178" s="20"/>
      <c r="D178" s="19"/>
      <c r="E178" s="21"/>
      <c r="F178" s="21"/>
      <c r="G178" s="21"/>
      <c r="H178" s="22"/>
      <c r="I178" s="21" t="s">
        <v>34</v>
      </c>
      <c r="J178" s="21">
        <v>100</v>
      </c>
      <c r="K178" s="21">
        <v>155</v>
      </c>
      <c r="L178" s="21">
        <f t="shared" si="121"/>
        <v>15500</v>
      </c>
      <c r="M178" s="22"/>
      <c r="N178" s="21"/>
      <c r="O178" s="21"/>
      <c r="P178" s="22"/>
      <c r="Q178" s="35"/>
      <c r="R178" s="21"/>
      <c r="S178" s="22"/>
      <c r="T178" s="21"/>
      <c r="U178" s="21"/>
      <c r="V178" s="22"/>
      <c r="W178" s="36"/>
      <c r="X178" s="37"/>
    </row>
    <row r="179" s="1" customFormat="1" customHeight="1" spans="1:24">
      <c r="A179" s="19">
        <v>87</v>
      </c>
      <c r="B179" s="20" t="s">
        <v>155</v>
      </c>
      <c r="C179" s="20" t="s">
        <v>152</v>
      </c>
      <c r="D179" s="19" t="s">
        <v>30</v>
      </c>
      <c r="E179" s="21" t="s">
        <v>31</v>
      </c>
      <c r="F179" s="21">
        <v>76</v>
      </c>
      <c r="G179" s="21">
        <v>132</v>
      </c>
      <c r="H179" s="22">
        <f t="shared" si="154"/>
        <v>10032</v>
      </c>
      <c r="I179" s="21" t="s">
        <v>32</v>
      </c>
      <c r="J179" s="21">
        <v>1</v>
      </c>
      <c r="K179" s="21">
        <v>730</v>
      </c>
      <c r="L179" s="21">
        <f t="shared" si="121"/>
        <v>730</v>
      </c>
      <c r="M179" s="22">
        <f t="shared" si="155"/>
        <v>10030</v>
      </c>
      <c r="N179" s="21">
        <v>491</v>
      </c>
      <c r="O179" s="21">
        <v>6.6</v>
      </c>
      <c r="P179" s="22">
        <f t="shared" si="156"/>
        <v>3240.6</v>
      </c>
      <c r="Q179" s="35"/>
      <c r="R179" s="21"/>
      <c r="S179" s="22"/>
      <c r="T179" s="21">
        <v>150</v>
      </c>
      <c r="U179" s="21">
        <v>7.1</v>
      </c>
      <c r="V179" s="22">
        <f t="shared" si="157"/>
        <v>1065</v>
      </c>
      <c r="W179" s="36">
        <f t="shared" si="158"/>
        <v>24367.6</v>
      </c>
      <c r="X179" s="37"/>
    </row>
    <row r="180" s="1" customFormat="1" customHeight="1" spans="1:24">
      <c r="A180" s="19"/>
      <c r="B180" s="20"/>
      <c r="C180" s="20"/>
      <c r="D180" s="19"/>
      <c r="E180" s="21"/>
      <c r="F180" s="21"/>
      <c r="G180" s="21"/>
      <c r="H180" s="22"/>
      <c r="I180" s="21" t="s">
        <v>34</v>
      </c>
      <c r="J180" s="21">
        <v>60</v>
      </c>
      <c r="K180" s="21">
        <v>155</v>
      </c>
      <c r="L180" s="21">
        <f t="shared" si="121"/>
        <v>9300</v>
      </c>
      <c r="M180" s="22"/>
      <c r="N180" s="21"/>
      <c r="O180" s="21"/>
      <c r="P180" s="22"/>
      <c r="Q180" s="35"/>
      <c r="R180" s="21"/>
      <c r="S180" s="22"/>
      <c r="T180" s="21"/>
      <c r="U180" s="21"/>
      <c r="V180" s="22"/>
      <c r="W180" s="36"/>
      <c r="X180" s="37"/>
    </row>
    <row r="181" s="1" customFormat="1" customHeight="1" spans="1:24">
      <c r="A181" s="19">
        <v>88</v>
      </c>
      <c r="B181" s="20" t="s">
        <v>156</v>
      </c>
      <c r="C181" s="20" t="s">
        <v>152</v>
      </c>
      <c r="D181" s="19" t="s">
        <v>30</v>
      </c>
      <c r="E181" s="21" t="s">
        <v>31</v>
      </c>
      <c r="F181" s="21">
        <v>89</v>
      </c>
      <c r="G181" s="21">
        <v>132</v>
      </c>
      <c r="H181" s="22">
        <f t="shared" ref="H181:H185" si="159">F181*G181</f>
        <v>11748</v>
      </c>
      <c r="I181" s="21" t="s">
        <v>32</v>
      </c>
      <c r="J181" s="21">
        <v>1</v>
      </c>
      <c r="K181" s="21">
        <v>730</v>
      </c>
      <c r="L181" s="21">
        <f t="shared" si="121"/>
        <v>730</v>
      </c>
      <c r="M181" s="22">
        <f t="shared" ref="M181:M185" si="160">L181+L182</f>
        <v>10030</v>
      </c>
      <c r="N181" s="21">
        <v>552</v>
      </c>
      <c r="O181" s="21">
        <v>6.6</v>
      </c>
      <c r="P181" s="22">
        <f t="shared" ref="P181:P185" si="161">N181*O181</f>
        <v>3643.2</v>
      </c>
      <c r="Q181" s="35">
        <v>1800</v>
      </c>
      <c r="R181" s="21">
        <v>4.21</v>
      </c>
      <c r="S181" s="22">
        <f>Q181*R181</f>
        <v>7578</v>
      </c>
      <c r="T181" s="21">
        <v>150</v>
      </c>
      <c r="U181" s="21">
        <v>7.1</v>
      </c>
      <c r="V181" s="22">
        <f t="shared" ref="V181:V185" si="162">T181*U181</f>
        <v>1065</v>
      </c>
      <c r="W181" s="36">
        <f t="shared" ref="W181:W185" si="163">H181+M181+P181+S181+V181</f>
        <v>34064.2</v>
      </c>
      <c r="X181" s="37"/>
    </row>
    <row r="182" s="1" customFormat="1" customHeight="1" spans="1:24">
      <c r="A182" s="19"/>
      <c r="B182" s="20"/>
      <c r="C182" s="20"/>
      <c r="D182" s="19"/>
      <c r="E182" s="21"/>
      <c r="F182" s="21"/>
      <c r="G182" s="21"/>
      <c r="H182" s="22"/>
      <c r="I182" s="21" t="s">
        <v>34</v>
      </c>
      <c r="J182" s="21">
        <v>60</v>
      </c>
      <c r="K182" s="21">
        <v>155</v>
      </c>
      <c r="L182" s="21">
        <f t="shared" si="121"/>
        <v>9300</v>
      </c>
      <c r="M182" s="22"/>
      <c r="N182" s="21"/>
      <c r="O182" s="21"/>
      <c r="P182" s="22"/>
      <c r="Q182" s="35"/>
      <c r="R182" s="21"/>
      <c r="S182" s="22"/>
      <c r="T182" s="21"/>
      <c r="U182" s="21"/>
      <c r="V182" s="22"/>
      <c r="W182" s="36"/>
      <c r="X182" s="37"/>
    </row>
    <row r="183" s="1" customFormat="1" customHeight="1" spans="1:24">
      <c r="A183" s="19">
        <v>89</v>
      </c>
      <c r="B183" s="20" t="s">
        <v>157</v>
      </c>
      <c r="C183" s="20" t="s">
        <v>152</v>
      </c>
      <c r="D183" s="19" t="s">
        <v>30</v>
      </c>
      <c r="E183" s="21" t="s">
        <v>31</v>
      </c>
      <c r="F183" s="21">
        <v>67</v>
      </c>
      <c r="G183" s="21">
        <v>132</v>
      </c>
      <c r="H183" s="22">
        <f t="shared" si="159"/>
        <v>8844</v>
      </c>
      <c r="I183" s="21" t="s">
        <v>32</v>
      </c>
      <c r="J183" s="21">
        <v>1</v>
      </c>
      <c r="K183" s="21">
        <v>730</v>
      </c>
      <c r="L183" s="21">
        <f t="shared" si="121"/>
        <v>730</v>
      </c>
      <c r="M183" s="22">
        <f t="shared" si="160"/>
        <v>17780</v>
      </c>
      <c r="N183" s="21">
        <v>332</v>
      </c>
      <c r="O183" s="21">
        <v>6.6</v>
      </c>
      <c r="P183" s="22">
        <f t="shared" si="161"/>
        <v>2191.2</v>
      </c>
      <c r="Q183" s="35"/>
      <c r="R183" s="21"/>
      <c r="S183" s="22"/>
      <c r="T183" s="21">
        <v>150</v>
      </c>
      <c r="U183" s="21">
        <v>7.1</v>
      </c>
      <c r="V183" s="22">
        <f t="shared" si="162"/>
        <v>1065</v>
      </c>
      <c r="W183" s="36">
        <f t="shared" si="163"/>
        <v>29880.2</v>
      </c>
      <c r="X183" s="37"/>
    </row>
    <row r="184" s="1" customFormat="1" customHeight="1" spans="1:24">
      <c r="A184" s="19"/>
      <c r="B184" s="20"/>
      <c r="C184" s="20"/>
      <c r="D184" s="19"/>
      <c r="E184" s="21"/>
      <c r="F184" s="21"/>
      <c r="G184" s="21"/>
      <c r="H184" s="22"/>
      <c r="I184" s="21" t="s">
        <v>34</v>
      </c>
      <c r="J184" s="21">
        <v>110</v>
      </c>
      <c r="K184" s="21">
        <v>155</v>
      </c>
      <c r="L184" s="21">
        <f t="shared" si="121"/>
        <v>17050</v>
      </c>
      <c r="M184" s="22"/>
      <c r="N184" s="21"/>
      <c r="O184" s="21"/>
      <c r="P184" s="22"/>
      <c r="Q184" s="35"/>
      <c r="R184" s="21"/>
      <c r="S184" s="22"/>
      <c r="T184" s="21"/>
      <c r="U184" s="21"/>
      <c r="V184" s="22"/>
      <c r="W184" s="36"/>
      <c r="X184" s="37"/>
    </row>
    <row r="185" s="1" customFormat="1" customHeight="1" spans="1:24">
      <c r="A185" s="19">
        <v>90</v>
      </c>
      <c r="B185" s="20" t="s">
        <v>158</v>
      </c>
      <c r="C185" s="20" t="s">
        <v>152</v>
      </c>
      <c r="D185" s="19" t="s">
        <v>30</v>
      </c>
      <c r="E185" s="21" t="s">
        <v>31</v>
      </c>
      <c r="F185" s="21">
        <v>101</v>
      </c>
      <c r="G185" s="21">
        <v>132</v>
      </c>
      <c r="H185" s="22">
        <f t="shared" si="159"/>
        <v>13332</v>
      </c>
      <c r="I185" s="21" t="s">
        <v>32</v>
      </c>
      <c r="J185" s="21">
        <v>1</v>
      </c>
      <c r="K185" s="21">
        <v>730</v>
      </c>
      <c r="L185" s="21">
        <f t="shared" si="121"/>
        <v>730</v>
      </c>
      <c r="M185" s="22">
        <f t="shared" si="160"/>
        <v>10030</v>
      </c>
      <c r="N185" s="21">
        <v>315</v>
      </c>
      <c r="O185" s="21">
        <v>6.6</v>
      </c>
      <c r="P185" s="22">
        <f t="shared" si="161"/>
        <v>2079</v>
      </c>
      <c r="Q185" s="35"/>
      <c r="R185" s="21"/>
      <c r="S185" s="22"/>
      <c r="T185" s="21">
        <v>120</v>
      </c>
      <c r="U185" s="21">
        <v>7.1</v>
      </c>
      <c r="V185" s="22">
        <f t="shared" si="162"/>
        <v>852</v>
      </c>
      <c r="W185" s="36">
        <f t="shared" si="163"/>
        <v>26293</v>
      </c>
      <c r="X185" s="37"/>
    </row>
    <row r="186" s="1" customFormat="1" customHeight="1" spans="1:24">
      <c r="A186" s="19"/>
      <c r="B186" s="20"/>
      <c r="C186" s="20"/>
      <c r="D186" s="19"/>
      <c r="E186" s="21"/>
      <c r="F186" s="21"/>
      <c r="G186" s="21"/>
      <c r="H186" s="22"/>
      <c r="I186" s="21" t="s">
        <v>34</v>
      </c>
      <c r="J186" s="21">
        <v>60</v>
      </c>
      <c r="K186" s="21">
        <v>155</v>
      </c>
      <c r="L186" s="21">
        <f t="shared" si="121"/>
        <v>9300</v>
      </c>
      <c r="M186" s="22"/>
      <c r="N186" s="21"/>
      <c r="O186" s="21"/>
      <c r="P186" s="22"/>
      <c r="Q186" s="35"/>
      <c r="R186" s="21"/>
      <c r="S186" s="22"/>
      <c r="T186" s="21"/>
      <c r="U186" s="21"/>
      <c r="V186" s="22"/>
      <c r="W186" s="36"/>
      <c r="X186" s="37"/>
    </row>
    <row r="187" s="1" customFormat="1" customHeight="1" spans="1:24">
      <c r="A187" s="19">
        <v>91</v>
      </c>
      <c r="B187" s="20" t="s">
        <v>159</v>
      </c>
      <c r="C187" s="20" t="s">
        <v>160</v>
      </c>
      <c r="D187" s="19" t="s">
        <v>43</v>
      </c>
      <c r="E187" s="21" t="s">
        <v>31</v>
      </c>
      <c r="F187" s="21">
        <v>85</v>
      </c>
      <c r="G187" s="21">
        <v>132</v>
      </c>
      <c r="H187" s="22">
        <f>F187*G187</f>
        <v>11220</v>
      </c>
      <c r="I187" s="21" t="s">
        <v>32</v>
      </c>
      <c r="J187" s="21">
        <v>1</v>
      </c>
      <c r="K187" s="21">
        <v>730</v>
      </c>
      <c r="L187" s="21">
        <f t="shared" si="121"/>
        <v>730</v>
      </c>
      <c r="M187" s="22">
        <f t="shared" ref="M187:M191" si="164">L187+L188</f>
        <v>13130</v>
      </c>
      <c r="N187" s="21">
        <v>569</v>
      </c>
      <c r="O187" s="21">
        <v>6.6</v>
      </c>
      <c r="P187" s="22">
        <f>N187*O187</f>
        <v>3755.4</v>
      </c>
      <c r="Q187" s="35"/>
      <c r="R187" s="21"/>
      <c r="S187" s="22"/>
      <c r="T187" s="21">
        <v>150</v>
      </c>
      <c r="U187" s="21">
        <v>7.1</v>
      </c>
      <c r="V187" s="22">
        <f t="shared" ref="V187:V191" si="165">T187*U187</f>
        <v>1065</v>
      </c>
      <c r="W187" s="36">
        <f t="shared" ref="W187:W191" si="166">H187+M187+P187+S187+V187</f>
        <v>29170.4</v>
      </c>
      <c r="X187" s="37"/>
    </row>
    <row r="188" s="1" customFormat="1" customHeight="1" spans="1:24">
      <c r="A188" s="19"/>
      <c r="B188" s="20"/>
      <c r="C188" s="20"/>
      <c r="D188" s="19"/>
      <c r="E188" s="21"/>
      <c r="F188" s="21"/>
      <c r="G188" s="21"/>
      <c r="H188" s="22"/>
      <c r="I188" s="21" t="s">
        <v>34</v>
      </c>
      <c r="J188" s="21">
        <v>80</v>
      </c>
      <c r="K188" s="21">
        <v>155</v>
      </c>
      <c r="L188" s="21">
        <f t="shared" si="121"/>
        <v>12400</v>
      </c>
      <c r="M188" s="22"/>
      <c r="N188" s="21"/>
      <c r="O188" s="21"/>
      <c r="P188" s="22"/>
      <c r="Q188" s="35"/>
      <c r="R188" s="21"/>
      <c r="S188" s="22"/>
      <c r="T188" s="21"/>
      <c r="U188" s="21"/>
      <c r="V188" s="22"/>
      <c r="W188" s="36"/>
      <c r="X188" s="37"/>
    </row>
    <row r="189" s="1" customFormat="1" customHeight="1" spans="1:24">
      <c r="A189" s="19">
        <v>92</v>
      </c>
      <c r="B189" s="20" t="s">
        <v>161</v>
      </c>
      <c r="C189" s="20" t="s">
        <v>160</v>
      </c>
      <c r="D189" s="19" t="s">
        <v>30</v>
      </c>
      <c r="E189" s="21" t="s">
        <v>31</v>
      </c>
      <c r="F189" s="21">
        <v>79</v>
      </c>
      <c r="G189" s="21">
        <v>132</v>
      </c>
      <c r="H189" s="22">
        <f>F189*G189</f>
        <v>10428</v>
      </c>
      <c r="I189" s="21" t="s">
        <v>32</v>
      </c>
      <c r="J189" s="21">
        <v>1</v>
      </c>
      <c r="K189" s="21">
        <v>730</v>
      </c>
      <c r="L189" s="21">
        <f t="shared" si="121"/>
        <v>730</v>
      </c>
      <c r="M189" s="22">
        <f t="shared" si="164"/>
        <v>14680</v>
      </c>
      <c r="N189" s="21">
        <v>512</v>
      </c>
      <c r="O189" s="21">
        <v>6.6</v>
      </c>
      <c r="P189" s="22">
        <f>N189*O189</f>
        <v>3379.2</v>
      </c>
      <c r="Q189" s="35"/>
      <c r="R189" s="21"/>
      <c r="S189" s="22"/>
      <c r="T189" s="21">
        <v>150</v>
      </c>
      <c r="U189" s="21">
        <v>7.1</v>
      </c>
      <c r="V189" s="22">
        <f t="shared" si="165"/>
        <v>1065</v>
      </c>
      <c r="W189" s="36">
        <f t="shared" si="166"/>
        <v>29552.2</v>
      </c>
      <c r="X189" s="37"/>
    </row>
    <row r="190" s="1" customFormat="1" customHeight="1" spans="1:24">
      <c r="A190" s="19"/>
      <c r="B190" s="20"/>
      <c r="C190" s="20"/>
      <c r="D190" s="19"/>
      <c r="E190" s="21"/>
      <c r="F190" s="21"/>
      <c r="G190" s="21"/>
      <c r="H190" s="22"/>
      <c r="I190" s="21" t="s">
        <v>34</v>
      </c>
      <c r="J190" s="21">
        <v>90</v>
      </c>
      <c r="K190" s="21">
        <v>155</v>
      </c>
      <c r="L190" s="21">
        <f t="shared" si="121"/>
        <v>13950</v>
      </c>
      <c r="M190" s="22"/>
      <c r="N190" s="21"/>
      <c r="O190" s="21"/>
      <c r="P190" s="22"/>
      <c r="Q190" s="35"/>
      <c r="R190" s="21"/>
      <c r="S190" s="22"/>
      <c r="T190" s="21"/>
      <c r="U190" s="21"/>
      <c r="V190" s="22"/>
      <c r="W190" s="36"/>
      <c r="X190" s="37"/>
    </row>
    <row r="191" s="1" customFormat="1" customHeight="1" spans="1:24">
      <c r="A191" s="19">
        <v>93</v>
      </c>
      <c r="B191" s="20" t="s">
        <v>162</v>
      </c>
      <c r="C191" s="20" t="s">
        <v>29</v>
      </c>
      <c r="D191" s="19" t="s">
        <v>30</v>
      </c>
      <c r="E191" s="21" t="s">
        <v>163</v>
      </c>
      <c r="F191" s="21"/>
      <c r="G191" s="21"/>
      <c r="H191" s="22"/>
      <c r="I191" s="21" t="s">
        <v>32</v>
      </c>
      <c r="J191" s="21">
        <v>1</v>
      </c>
      <c r="K191" s="21">
        <v>730</v>
      </c>
      <c r="L191" s="21">
        <f t="shared" si="121"/>
        <v>730</v>
      </c>
      <c r="M191" s="22">
        <f t="shared" si="164"/>
        <v>8480</v>
      </c>
      <c r="N191" s="21"/>
      <c r="O191" s="21"/>
      <c r="P191" s="22"/>
      <c r="Q191" s="35"/>
      <c r="R191" s="21"/>
      <c r="S191" s="22"/>
      <c r="T191" s="21">
        <v>120</v>
      </c>
      <c r="U191" s="21">
        <v>7.1</v>
      </c>
      <c r="V191" s="22">
        <f t="shared" si="165"/>
        <v>852</v>
      </c>
      <c r="W191" s="36">
        <f t="shared" si="166"/>
        <v>9332</v>
      </c>
      <c r="X191" s="37"/>
    </row>
    <row r="192" s="1" customFormat="1" customHeight="1" spans="1:24">
      <c r="A192" s="19"/>
      <c r="B192" s="20"/>
      <c r="C192" s="20"/>
      <c r="D192" s="19"/>
      <c r="E192" s="21"/>
      <c r="F192" s="21"/>
      <c r="G192" s="21"/>
      <c r="H192" s="22"/>
      <c r="I192" s="21" t="s">
        <v>34</v>
      </c>
      <c r="J192" s="21">
        <v>50</v>
      </c>
      <c r="K192" s="21">
        <v>155</v>
      </c>
      <c r="L192" s="21">
        <f t="shared" si="121"/>
        <v>7750</v>
      </c>
      <c r="M192" s="22"/>
      <c r="N192" s="21"/>
      <c r="O192" s="21"/>
      <c r="P192" s="22"/>
      <c r="Q192" s="35"/>
      <c r="R192" s="21"/>
      <c r="S192" s="22"/>
      <c r="T192" s="21"/>
      <c r="U192" s="21"/>
      <c r="V192" s="22"/>
      <c r="W192" s="36"/>
      <c r="X192" s="37"/>
    </row>
    <row r="193" s="1" customFormat="1" customHeight="1" spans="1:24">
      <c r="A193" s="19">
        <v>94</v>
      </c>
      <c r="B193" s="20" t="s">
        <v>164</v>
      </c>
      <c r="C193" s="20" t="s">
        <v>29</v>
      </c>
      <c r="D193" s="19" t="s">
        <v>30</v>
      </c>
      <c r="E193" s="21" t="s">
        <v>163</v>
      </c>
      <c r="F193" s="21"/>
      <c r="G193" s="21"/>
      <c r="H193" s="22"/>
      <c r="I193" s="21" t="s">
        <v>32</v>
      </c>
      <c r="J193" s="21">
        <v>1</v>
      </c>
      <c r="K193" s="21">
        <v>730</v>
      </c>
      <c r="L193" s="21">
        <f t="shared" si="121"/>
        <v>730</v>
      </c>
      <c r="M193" s="22">
        <f t="shared" ref="M193:M197" si="167">L193+L194</f>
        <v>6930</v>
      </c>
      <c r="N193" s="21"/>
      <c r="O193" s="21"/>
      <c r="P193" s="22"/>
      <c r="Q193" s="35"/>
      <c r="R193" s="21"/>
      <c r="S193" s="22"/>
      <c r="T193" s="21">
        <v>120</v>
      </c>
      <c r="U193" s="21">
        <v>7.1</v>
      </c>
      <c r="V193" s="22">
        <f t="shared" ref="V193:V197" si="168">T193*U193</f>
        <v>852</v>
      </c>
      <c r="W193" s="36">
        <f t="shared" ref="W193:W197" si="169">H193+M193+P193+S193+V193</f>
        <v>7782</v>
      </c>
      <c r="X193" s="37"/>
    </row>
    <row r="194" s="1" customFormat="1" customHeight="1" spans="1:24">
      <c r="A194" s="19"/>
      <c r="B194" s="20"/>
      <c r="C194" s="20"/>
      <c r="D194" s="19"/>
      <c r="E194" s="21"/>
      <c r="F194" s="21"/>
      <c r="G194" s="21"/>
      <c r="H194" s="22"/>
      <c r="I194" s="21" t="s">
        <v>34</v>
      </c>
      <c r="J194" s="21">
        <v>40</v>
      </c>
      <c r="K194" s="21">
        <v>155</v>
      </c>
      <c r="L194" s="21">
        <f t="shared" si="121"/>
        <v>6200</v>
      </c>
      <c r="M194" s="22"/>
      <c r="N194" s="21"/>
      <c r="O194" s="21"/>
      <c r="P194" s="22"/>
      <c r="Q194" s="35"/>
      <c r="R194" s="21"/>
      <c r="S194" s="22"/>
      <c r="T194" s="21"/>
      <c r="U194" s="21"/>
      <c r="V194" s="22"/>
      <c r="W194" s="36"/>
      <c r="X194" s="37"/>
    </row>
    <row r="195" s="1" customFormat="1" customHeight="1" spans="1:24">
      <c r="A195" s="19">
        <v>95</v>
      </c>
      <c r="B195" s="20" t="s">
        <v>165</v>
      </c>
      <c r="C195" s="20" t="s">
        <v>166</v>
      </c>
      <c r="D195" s="19" t="s">
        <v>30</v>
      </c>
      <c r="E195" s="21" t="s">
        <v>163</v>
      </c>
      <c r="F195" s="21"/>
      <c r="G195" s="21"/>
      <c r="H195" s="22"/>
      <c r="I195" s="21" t="s">
        <v>32</v>
      </c>
      <c r="J195" s="21">
        <v>1</v>
      </c>
      <c r="K195" s="21">
        <v>730</v>
      </c>
      <c r="L195" s="21">
        <f t="shared" si="121"/>
        <v>730</v>
      </c>
      <c r="M195" s="22">
        <f t="shared" si="167"/>
        <v>8480</v>
      </c>
      <c r="N195" s="21"/>
      <c r="O195" s="21"/>
      <c r="P195" s="22"/>
      <c r="Q195" s="35"/>
      <c r="R195" s="21"/>
      <c r="S195" s="22"/>
      <c r="T195" s="21">
        <v>120</v>
      </c>
      <c r="U195" s="21">
        <v>7.1</v>
      </c>
      <c r="V195" s="22">
        <f t="shared" si="168"/>
        <v>852</v>
      </c>
      <c r="W195" s="36">
        <f t="shared" si="169"/>
        <v>9332</v>
      </c>
      <c r="X195" s="37"/>
    </row>
    <row r="196" s="1" customFormat="1" customHeight="1" spans="1:24">
      <c r="A196" s="19"/>
      <c r="B196" s="20"/>
      <c r="C196" s="20"/>
      <c r="D196" s="19"/>
      <c r="E196" s="21"/>
      <c r="F196" s="21"/>
      <c r="G196" s="21"/>
      <c r="H196" s="22"/>
      <c r="I196" s="21" t="s">
        <v>34</v>
      </c>
      <c r="J196" s="21">
        <v>50</v>
      </c>
      <c r="K196" s="21">
        <v>155</v>
      </c>
      <c r="L196" s="21">
        <f t="shared" si="121"/>
        <v>7750</v>
      </c>
      <c r="M196" s="22"/>
      <c r="N196" s="21"/>
      <c r="O196" s="21"/>
      <c r="P196" s="22"/>
      <c r="Q196" s="35"/>
      <c r="R196" s="21"/>
      <c r="S196" s="22"/>
      <c r="T196" s="21"/>
      <c r="U196" s="21"/>
      <c r="V196" s="22"/>
      <c r="W196" s="36"/>
      <c r="X196" s="37"/>
    </row>
    <row r="197" s="1" customFormat="1" customHeight="1" spans="1:24">
      <c r="A197" s="19">
        <v>96</v>
      </c>
      <c r="B197" s="20" t="s">
        <v>167</v>
      </c>
      <c r="C197" s="20" t="s">
        <v>166</v>
      </c>
      <c r="D197" s="19" t="s">
        <v>30</v>
      </c>
      <c r="E197" s="21" t="s">
        <v>163</v>
      </c>
      <c r="F197" s="21"/>
      <c r="G197" s="21"/>
      <c r="H197" s="22"/>
      <c r="I197" s="21" t="s">
        <v>32</v>
      </c>
      <c r="J197" s="21">
        <v>1</v>
      </c>
      <c r="K197" s="21">
        <v>730</v>
      </c>
      <c r="L197" s="21">
        <f t="shared" si="121"/>
        <v>730</v>
      </c>
      <c r="M197" s="22">
        <f t="shared" si="167"/>
        <v>6930</v>
      </c>
      <c r="N197" s="21"/>
      <c r="O197" s="21"/>
      <c r="P197" s="22"/>
      <c r="Q197" s="35"/>
      <c r="R197" s="21"/>
      <c r="S197" s="22"/>
      <c r="T197" s="21">
        <v>120</v>
      </c>
      <c r="U197" s="21">
        <v>7.1</v>
      </c>
      <c r="V197" s="22">
        <f t="shared" si="168"/>
        <v>852</v>
      </c>
      <c r="W197" s="36">
        <f t="shared" si="169"/>
        <v>7782</v>
      </c>
      <c r="X197" s="37"/>
    </row>
    <row r="198" s="1" customFormat="1" customHeight="1" spans="1:24">
      <c r="A198" s="19"/>
      <c r="B198" s="20"/>
      <c r="C198" s="20"/>
      <c r="D198" s="19"/>
      <c r="E198" s="21"/>
      <c r="F198" s="21"/>
      <c r="G198" s="21"/>
      <c r="H198" s="22"/>
      <c r="I198" s="21" t="s">
        <v>34</v>
      </c>
      <c r="J198" s="21">
        <v>40</v>
      </c>
      <c r="K198" s="21">
        <v>155</v>
      </c>
      <c r="L198" s="21">
        <f t="shared" si="121"/>
        <v>6200</v>
      </c>
      <c r="M198" s="22"/>
      <c r="N198" s="21"/>
      <c r="O198" s="21"/>
      <c r="P198" s="22"/>
      <c r="Q198" s="35"/>
      <c r="R198" s="21"/>
      <c r="S198" s="22"/>
      <c r="T198" s="21"/>
      <c r="U198" s="21"/>
      <c r="V198" s="22"/>
      <c r="W198" s="36"/>
      <c r="X198" s="37"/>
    </row>
    <row r="199" s="1" customFormat="1" customHeight="1" spans="1:24">
      <c r="A199" s="19">
        <v>97</v>
      </c>
      <c r="B199" s="20" t="s">
        <v>168</v>
      </c>
      <c r="C199" s="20" t="s">
        <v>39</v>
      </c>
      <c r="D199" s="19" t="s">
        <v>30</v>
      </c>
      <c r="E199" s="21" t="s">
        <v>163</v>
      </c>
      <c r="F199" s="21"/>
      <c r="G199" s="21"/>
      <c r="H199" s="22"/>
      <c r="I199" s="21" t="s">
        <v>32</v>
      </c>
      <c r="J199" s="21">
        <v>1</v>
      </c>
      <c r="K199" s="21">
        <v>730</v>
      </c>
      <c r="L199" s="21">
        <f t="shared" ref="L199:L262" si="170">J199*K199</f>
        <v>730</v>
      </c>
      <c r="M199" s="22">
        <f t="shared" ref="M199:M203" si="171">L199+L200</f>
        <v>8480</v>
      </c>
      <c r="N199" s="21"/>
      <c r="O199" s="21"/>
      <c r="P199" s="22"/>
      <c r="Q199" s="35"/>
      <c r="R199" s="21"/>
      <c r="S199" s="22"/>
      <c r="T199" s="21">
        <v>150</v>
      </c>
      <c r="U199" s="21">
        <v>7.1</v>
      </c>
      <c r="V199" s="22">
        <f t="shared" ref="V199:V203" si="172">T199*U199</f>
        <v>1065</v>
      </c>
      <c r="W199" s="36">
        <f t="shared" ref="W199:W203" si="173">H199+M199+P199+S199+V199</f>
        <v>9545</v>
      </c>
      <c r="X199" s="37"/>
    </row>
    <row r="200" s="1" customFormat="1" customHeight="1" spans="1:24">
      <c r="A200" s="19"/>
      <c r="B200" s="20"/>
      <c r="C200" s="20"/>
      <c r="D200" s="19"/>
      <c r="E200" s="21"/>
      <c r="F200" s="21"/>
      <c r="G200" s="21"/>
      <c r="H200" s="22"/>
      <c r="I200" s="21" t="s">
        <v>34</v>
      </c>
      <c r="J200" s="21">
        <v>50</v>
      </c>
      <c r="K200" s="21">
        <v>155</v>
      </c>
      <c r="L200" s="21">
        <f t="shared" si="170"/>
        <v>7750</v>
      </c>
      <c r="M200" s="22"/>
      <c r="N200" s="21"/>
      <c r="O200" s="21"/>
      <c r="P200" s="22"/>
      <c r="Q200" s="35"/>
      <c r="R200" s="21"/>
      <c r="S200" s="22"/>
      <c r="T200" s="21"/>
      <c r="U200" s="21"/>
      <c r="V200" s="22"/>
      <c r="W200" s="36"/>
      <c r="X200" s="37"/>
    </row>
    <row r="201" s="1" customFormat="1" customHeight="1" spans="1:24">
      <c r="A201" s="19">
        <v>98</v>
      </c>
      <c r="B201" s="20" t="s">
        <v>169</v>
      </c>
      <c r="C201" s="20" t="s">
        <v>39</v>
      </c>
      <c r="D201" s="19" t="s">
        <v>30</v>
      </c>
      <c r="E201" s="21" t="s">
        <v>163</v>
      </c>
      <c r="F201" s="21"/>
      <c r="G201" s="21"/>
      <c r="H201" s="22"/>
      <c r="I201" s="21" t="s">
        <v>32</v>
      </c>
      <c r="J201" s="21">
        <v>1</v>
      </c>
      <c r="K201" s="21">
        <v>730</v>
      </c>
      <c r="L201" s="21">
        <f t="shared" si="170"/>
        <v>730</v>
      </c>
      <c r="M201" s="22">
        <f t="shared" si="171"/>
        <v>6930</v>
      </c>
      <c r="N201" s="21"/>
      <c r="O201" s="21"/>
      <c r="P201" s="22"/>
      <c r="Q201" s="35"/>
      <c r="R201" s="21"/>
      <c r="S201" s="22"/>
      <c r="T201" s="21">
        <v>120</v>
      </c>
      <c r="U201" s="21">
        <v>7.1</v>
      </c>
      <c r="V201" s="22">
        <f t="shared" si="172"/>
        <v>852</v>
      </c>
      <c r="W201" s="36">
        <f t="shared" si="173"/>
        <v>7782</v>
      </c>
      <c r="X201" s="37"/>
    </row>
    <row r="202" s="1" customFormat="1" customHeight="1" spans="1:24">
      <c r="A202" s="19"/>
      <c r="B202" s="20"/>
      <c r="C202" s="20"/>
      <c r="D202" s="19"/>
      <c r="E202" s="21"/>
      <c r="F202" s="21"/>
      <c r="G202" s="21"/>
      <c r="H202" s="22"/>
      <c r="I202" s="21" t="s">
        <v>34</v>
      </c>
      <c r="J202" s="21">
        <v>40</v>
      </c>
      <c r="K202" s="21">
        <v>155</v>
      </c>
      <c r="L202" s="21">
        <f t="shared" si="170"/>
        <v>6200</v>
      </c>
      <c r="M202" s="22"/>
      <c r="N202" s="21"/>
      <c r="O202" s="21"/>
      <c r="P202" s="22"/>
      <c r="Q202" s="35"/>
      <c r="R202" s="21"/>
      <c r="S202" s="22"/>
      <c r="T202" s="21"/>
      <c r="U202" s="21"/>
      <c r="V202" s="22"/>
      <c r="W202" s="36"/>
      <c r="X202" s="37"/>
    </row>
    <row r="203" s="1" customFormat="1" customHeight="1" spans="1:24">
      <c r="A203" s="19">
        <v>99</v>
      </c>
      <c r="B203" s="20" t="s">
        <v>170</v>
      </c>
      <c r="C203" s="20" t="s">
        <v>42</v>
      </c>
      <c r="D203" s="19" t="s">
        <v>43</v>
      </c>
      <c r="E203" s="21" t="s">
        <v>163</v>
      </c>
      <c r="F203" s="21"/>
      <c r="G203" s="21"/>
      <c r="H203" s="22"/>
      <c r="I203" s="21" t="s">
        <v>32</v>
      </c>
      <c r="J203" s="21">
        <v>1</v>
      </c>
      <c r="K203" s="21">
        <v>730</v>
      </c>
      <c r="L203" s="21">
        <f t="shared" si="170"/>
        <v>730</v>
      </c>
      <c r="M203" s="22">
        <f t="shared" si="171"/>
        <v>8480</v>
      </c>
      <c r="N203" s="21"/>
      <c r="O203" s="21"/>
      <c r="P203" s="22"/>
      <c r="Q203" s="35"/>
      <c r="R203" s="21"/>
      <c r="S203" s="22"/>
      <c r="T203" s="21">
        <v>120</v>
      </c>
      <c r="U203" s="21">
        <v>7.1</v>
      </c>
      <c r="V203" s="22">
        <f t="shared" si="172"/>
        <v>852</v>
      </c>
      <c r="W203" s="36">
        <f t="shared" si="173"/>
        <v>9332</v>
      </c>
      <c r="X203" s="37"/>
    </row>
    <row r="204" s="1" customFormat="1" customHeight="1" spans="1:24">
      <c r="A204" s="19"/>
      <c r="B204" s="20"/>
      <c r="C204" s="20"/>
      <c r="D204" s="19"/>
      <c r="E204" s="21"/>
      <c r="F204" s="21"/>
      <c r="G204" s="21"/>
      <c r="H204" s="22"/>
      <c r="I204" s="21" t="s">
        <v>34</v>
      </c>
      <c r="J204" s="21">
        <v>50</v>
      </c>
      <c r="K204" s="21">
        <v>155</v>
      </c>
      <c r="L204" s="21">
        <f t="shared" si="170"/>
        <v>7750</v>
      </c>
      <c r="M204" s="22"/>
      <c r="N204" s="21"/>
      <c r="O204" s="21"/>
      <c r="P204" s="22"/>
      <c r="Q204" s="35"/>
      <c r="R204" s="21"/>
      <c r="S204" s="22"/>
      <c r="T204" s="21"/>
      <c r="U204" s="21"/>
      <c r="V204" s="22"/>
      <c r="W204" s="36"/>
      <c r="X204" s="37"/>
    </row>
    <row r="205" s="1" customFormat="1" customHeight="1" spans="1:24">
      <c r="A205" s="19">
        <v>100</v>
      </c>
      <c r="B205" s="20" t="s">
        <v>171</v>
      </c>
      <c r="C205" s="20" t="s">
        <v>45</v>
      </c>
      <c r="D205" s="19" t="s">
        <v>30</v>
      </c>
      <c r="E205" s="21" t="s">
        <v>163</v>
      </c>
      <c r="F205" s="21"/>
      <c r="G205" s="21"/>
      <c r="H205" s="22"/>
      <c r="I205" s="21" t="s">
        <v>32</v>
      </c>
      <c r="J205" s="21">
        <v>1</v>
      </c>
      <c r="K205" s="21">
        <v>730</v>
      </c>
      <c r="L205" s="21">
        <f t="shared" si="170"/>
        <v>730</v>
      </c>
      <c r="M205" s="22">
        <f t="shared" ref="M205:M209" si="174">L205+L206</f>
        <v>6930</v>
      </c>
      <c r="N205" s="21"/>
      <c r="O205" s="21"/>
      <c r="P205" s="22"/>
      <c r="Q205" s="35"/>
      <c r="R205" s="21"/>
      <c r="S205" s="22"/>
      <c r="T205" s="21">
        <v>150</v>
      </c>
      <c r="U205" s="21">
        <v>7.1</v>
      </c>
      <c r="V205" s="22">
        <f t="shared" ref="V205:V209" si="175">T205*U205</f>
        <v>1065</v>
      </c>
      <c r="W205" s="36">
        <f t="shared" ref="W205:W209" si="176">H205+M205+P205+S205+V205</f>
        <v>7995</v>
      </c>
      <c r="X205" s="37"/>
    </row>
    <row r="206" s="1" customFormat="1" customHeight="1" spans="1:24">
      <c r="A206" s="19"/>
      <c r="B206" s="20"/>
      <c r="C206" s="20"/>
      <c r="D206" s="19"/>
      <c r="E206" s="21"/>
      <c r="F206" s="21"/>
      <c r="G206" s="21"/>
      <c r="H206" s="22"/>
      <c r="I206" s="21" t="s">
        <v>34</v>
      </c>
      <c r="J206" s="21">
        <v>40</v>
      </c>
      <c r="K206" s="21">
        <v>155</v>
      </c>
      <c r="L206" s="21">
        <f t="shared" si="170"/>
        <v>6200</v>
      </c>
      <c r="M206" s="22"/>
      <c r="N206" s="21"/>
      <c r="O206" s="21"/>
      <c r="P206" s="22"/>
      <c r="Q206" s="35"/>
      <c r="R206" s="21"/>
      <c r="S206" s="22"/>
      <c r="T206" s="21"/>
      <c r="U206" s="21"/>
      <c r="V206" s="22"/>
      <c r="W206" s="36"/>
      <c r="X206" s="37"/>
    </row>
    <row r="207" s="1" customFormat="1" customHeight="1" spans="1:24">
      <c r="A207" s="19">
        <v>101</v>
      </c>
      <c r="B207" s="20" t="s">
        <v>172</v>
      </c>
      <c r="C207" s="20" t="s">
        <v>45</v>
      </c>
      <c r="D207" s="19" t="s">
        <v>30</v>
      </c>
      <c r="E207" s="21" t="s">
        <v>163</v>
      </c>
      <c r="F207" s="21"/>
      <c r="G207" s="21"/>
      <c r="H207" s="22"/>
      <c r="I207" s="21" t="s">
        <v>32</v>
      </c>
      <c r="J207" s="21">
        <v>1</v>
      </c>
      <c r="K207" s="21">
        <v>730</v>
      </c>
      <c r="L207" s="21">
        <f t="shared" si="170"/>
        <v>730</v>
      </c>
      <c r="M207" s="22">
        <f t="shared" si="174"/>
        <v>6930</v>
      </c>
      <c r="N207" s="21"/>
      <c r="O207" s="21"/>
      <c r="P207" s="22"/>
      <c r="Q207" s="35"/>
      <c r="R207" s="21"/>
      <c r="S207" s="22"/>
      <c r="T207" s="21">
        <v>120</v>
      </c>
      <c r="U207" s="21">
        <v>7.1</v>
      </c>
      <c r="V207" s="22">
        <f t="shared" si="175"/>
        <v>852</v>
      </c>
      <c r="W207" s="36">
        <f t="shared" si="176"/>
        <v>7782</v>
      </c>
      <c r="X207" s="37"/>
    </row>
    <row r="208" s="1" customFormat="1" customHeight="1" spans="1:24">
      <c r="A208" s="19"/>
      <c r="B208" s="20"/>
      <c r="C208" s="20"/>
      <c r="D208" s="19"/>
      <c r="E208" s="21"/>
      <c r="F208" s="21"/>
      <c r="G208" s="21"/>
      <c r="H208" s="22"/>
      <c r="I208" s="21" t="s">
        <v>34</v>
      </c>
      <c r="J208" s="21">
        <v>40</v>
      </c>
      <c r="K208" s="21">
        <v>155</v>
      </c>
      <c r="L208" s="21">
        <f t="shared" si="170"/>
        <v>6200</v>
      </c>
      <c r="M208" s="22"/>
      <c r="N208" s="21"/>
      <c r="O208" s="21"/>
      <c r="P208" s="22"/>
      <c r="Q208" s="35"/>
      <c r="R208" s="21"/>
      <c r="S208" s="22"/>
      <c r="T208" s="21"/>
      <c r="U208" s="21"/>
      <c r="V208" s="22"/>
      <c r="W208" s="36"/>
      <c r="X208" s="37"/>
    </row>
    <row r="209" s="1" customFormat="1" customHeight="1" spans="1:24">
      <c r="A209" s="19">
        <v>102</v>
      </c>
      <c r="B209" s="20" t="s">
        <v>173</v>
      </c>
      <c r="C209" s="20" t="s">
        <v>45</v>
      </c>
      <c r="D209" s="19" t="s">
        <v>30</v>
      </c>
      <c r="E209" s="21" t="s">
        <v>163</v>
      </c>
      <c r="F209" s="21"/>
      <c r="G209" s="21"/>
      <c r="H209" s="22"/>
      <c r="I209" s="21" t="s">
        <v>32</v>
      </c>
      <c r="J209" s="21">
        <v>1</v>
      </c>
      <c r="K209" s="21">
        <v>730</v>
      </c>
      <c r="L209" s="21">
        <f t="shared" si="170"/>
        <v>730</v>
      </c>
      <c r="M209" s="22">
        <f t="shared" si="174"/>
        <v>8480</v>
      </c>
      <c r="N209" s="21"/>
      <c r="O209" s="21"/>
      <c r="P209" s="22"/>
      <c r="Q209" s="35"/>
      <c r="R209" s="21"/>
      <c r="S209" s="22"/>
      <c r="T209" s="21">
        <v>150</v>
      </c>
      <c r="U209" s="21">
        <v>7.1</v>
      </c>
      <c r="V209" s="22">
        <f t="shared" si="175"/>
        <v>1065</v>
      </c>
      <c r="W209" s="36">
        <f t="shared" si="176"/>
        <v>9545</v>
      </c>
      <c r="X209" s="37"/>
    </row>
    <row r="210" s="1" customFormat="1" customHeight="1" spans="1:24">
      <c r="A210" s="19"/>
      <c r="B210" s="20"/>
      <c r="C210" s="20"/>
      <c r="D210" s="19"/>
      <c r="E210" s="21"/>
      <c r="F210" s="21"/>
      <c r="G210" s="21"/>
      <c r="H210" s="22"/>
      <c r="I210" s="21" t="s">
        <v>34</v>
      </c>
      <c r="J210" s="21">
        <v>50</v>
      </c>
      <c r="K210" s="21">
        <v>155</v>
      </c>
      <c r="L210" s="21">
        <f t="shared" si="170"/>
        <v>7750</v>
      </c>
      <c r="M210" s="22"/>
      <c r="N210" s="21"/>
      <c r="O210" s="21"/>
      <c r="P210" s="22"/>
      <c r="Q210" s="35"/>
      <c r="R210" s="21"/>
      <c r="S210" s="22"/>
      <c r="T210" s="21"/>
      <c r="U210" s="21"/>
      <c r="V210" s="22"/>
      <c r="W210" s="36"/>
      <c r="X210" s="37"/>
    </row>
    <row r="211" s="1" customFormat="1" customHeight="1" spans="1:24">
      <c r="A211" s="19">
        <v>103</v>
      </c>
      <c r="B211" s="20" t="s">
        <v>174</v>
      </c>
      <c r="C211" s="20" t="s">
        <v>45</v>
      </c>
      <c r="D211" s="19" t="s">
        <v>30</v>
      </c>
      <c r="E211" s="21" t="s">
        <v>163</v>
      </c>
      <c r="F211" s="21"/>
      <c r="G211" s="21"/>
      <c r="H211" s="22"/>
      <c r="I211" s="21" t="s">
        <v>32</v>
      </c>
      <c r="J211" s="21">
        <v>1</v>
      </c>
      <c r="K211" s="21">
        <v>730</v>
      </c>
      <c r="L211" s="21">
        <f t="shared" si="170"/>
        <v>730</v>
      </c>
      <c r="M211" s="22">
        <f t="shared" ref="M211:M215" si="177">L211+L212</f>
        <v>8480</v>
      </c>
      <c r="N211" s="21"/>
      <c r="O211" s="21"/>
      <c r="P211" s="22"/>
      <c r="Q211" s="35"/>
      <c r="R211" s="21"/>
      <c r="S211" s="22"/>
      <c r="T211" s="21">
        <v>120</v>
      </c>
      <c r="U211" s="21">
        <v>7.1</v>
      </c>
      <c r="V211" s="22">
        <f t="shared" ref="V211:V215" si="178">T211*U211</f>
        <v>852</v>
      </c>
      <c r="W211" s="36">
        <f t="shared" ref="W211:W215" si="179">H211+M211+P211+S211+V211</f>
        <v>9332</v>
      </c>
      <c r="X211" s="37"/>
    </row>
    <row r="212" s="1" customFormat="1" customHeight="1" spans="1:24">
      <c r="A212" s="19"/>
      <c r="B212" s="20"/>
      <c r="C212" s="20"/>
      <c r="D212" s="19"/>
      <c r="E212" s="21"/>
      <c r="F212" s="21"/>
      <c r="G212" s="21"/>
      <c r="H212" s="22"/>
      <c r="I212" s="21" t="s">
        <v>34</v>
      </c>
      <c r="J212" s="21">
        <v>50</v>
      </c>
      <c r="K212" s="21">
        <v>155</v>
      </c>
      <c r="L212" s="21">
        <f t="shared" si="170"/>
        <v>7750</v>
      </c>
      <c r="M212" s="22"/>
      <c r="N212" s="21"/>
      <c r="O212" s="21"/>
      <c r="P212" s="22"/>
      <c r="Q212" s="35"/>
      <c r="R212" s="21"/>
      <c r="S212" s="22"/>
      <c r="T212" s="21"/>
      <c r="U212" s="21"/>
      <c r="V212" s="22"/>
      <c r="W212" s="36"/>
      <c r="X212" s="37"/>
    </row>
    <row r="213" s="1" customFormat="1" customHeight="1" spans="1:24">
      <c r="A213" s="19">
        <v>104</v>
      </c>
      <c r="B213" s="20" t="s">
        <v>175</v>
      </c>
      <c r="C213" s="20" t="s">
        <v>45</v>
      </c>
      <c r="D213" s="19" t="s">
        <v>30</v>
      </c>
      <c r="E213" s="21" t="s">
        <v>163</v>
      </c>
      <c r="F213" s="21"/>
      <c r="G213" s="21"/>
      <c r="H213" s="22"/>
      <c r="I213" s="21" t="s">
        <v>32</v>
      </c>
      <c r="J213" s="21">
        <v>1</v>
      </c>
      <c r="K213" s="21">
        <v>730</v>
      </c>
      <c r="L213" s="21">
        <f t="shared" si="170"/>
        <v>730</v>
      </c>
      <c r="M213" s="22">
        <f t="shared" si="177"/>
        <v>8480</v>
      </c>
      <c r="N213" s="21"/>
      <c r="O213" s="21"/>
      <c r="P213" s="22"/>
      <c r="Q213" s="35"/>
      <c r="R213" s="21"/>
      <c r="S213" s="22"/>
      <c r="T213" s="21">
        <v>150</v>
      </c>
      <c r="U213" s="21">
        <v>7.1</v>
      </c>
      <c r="V213" s="22">
        <f t="shared" si="178"/>
        <v>1065</v>
      </c>
      <c r="W213" s="36">
        <f t="shared" si="179"/>
        <v>9545</v>
      </c>
      <c r="X213" s="37"/>
    </row>
    <row r="214" s="1" customFormat="1" customHeight="1" spans="1:24">
      <c r="A214" s="19"/>
      <c r="B214" s="20"/>
      <c r="C214" s="20"/>
      <c r="D214" s="19"/>
      <c r="E214" s="21"/>
      <c r="F214" s="21"/>
      <c r="G214" s="21"/>
      <c r="H214" s="22"/>
      <c r="I214" s="21" t="s">
        <v>34</v>
      </c>
      <c r="J214" s="21">
        <v>50</v>
      </c>
      <c r="K214" s="21">
        <v>155</v>
      </c>
      <c r="L214" s="21">
        <f t="shared" si="170"/>
        <v>7750</v>
      </c>
      <c r="M214" s="22"/>
      <c r="N214" s="21"/>
      <c r="O214" s="21"/>
      <c r="P214" s="22"/>
      <c r="Q214" s="35"/>
      <c r="R214" s="21"/>
      <c r="S214" s="22"/>
      <c r="T214" s="21"/>
      <c r="U214" s="21"/>
      <c r="V214" s="22"/>
      <c r="W214" s="36"/>
      <c r="X214" s="37"/>
    </row>
    <row r="215" s="1" customFormat="1" customHeight="1" spans="1:24">
      <c r="A215" s="19">
        <v>105</v>
      </c>
      <c r="B215" s="20" t="s">
        <v>176</v>
      </c>
      <c r="C215" s="20" t="s">
        <v>45</v>
      </c>
      <c r="D215" s="19" t="s">
        <v>30</v>
      </c>
      <c r="E215" s="21" t="s">
        <v>163</v>
      </c>
      <c r="F215" s="21"/>
      <c r="G215" s="21"/>
      <c r="H215" s="22"/>
      <c r="I215" s="21" t="s">
        <v>32</v>
      </c>
      <c r="J215" s="21">
        <v>1</v>
      </c>
      <c r="K215" s="21">
        <v>730</v>
      </c>
      <c r="L215" s="21">
        <f t="shared" si="170"/>
        <v>730</v>
      </c>
      <c r="M215" s="22">
        <f t="shared" si="177"/>
        <v>6930</v>
      </c>
      <c r="N215" s="21"/>
      <c r="O215" s="21"/>
      <c r="P215" s="22"/>
      <c r="Q215" s="35"/>
      <c r="R215" s="21"/>
      <c r="S215" s="22"/>
      <c r="T215" s="21">
        <v>120</v>
      </c>
      <c r="U215" s="21">
        <v>7.1</v>
      </c>
      <c r="V215" s="22">
        <f t="shared" si="178"/>
        <v>852</v>
      </c>
      <c r="W215" s="36">
        <f t="shared" si="179"/>
        <v>7782</v>
      </c>
      <c r="X215" s="37"/>
    </row>
    <row r="216" s="1" customFormat="1" customHeight="1" spans="1:24">
      <c r="A216" s="19"/>
      <c r="B216" s="20"/>
      <c r="C216" s="20"/>
      <c r="D216" s="19"/>
      <c r="E216" s="21"/>
      <c r="F216" s="21"/>
      <c r="G216" s="21"/>
      <c r="H216" s="22"/>
      <c r="I216" s="21" t="s">
        <v>34</v>
      </c>
      <c r="J216" s="21">
        <v>40</v>
      </c>
      <c r="K216" s="21">
        <v>155</v>
      </c>
      <c r="L216" s="21">
        <f t="shared" si="170"/>
        <v>6200</v>
      </c>
      <c r="M216" s="22"/>
      <c r="N216" s="21"/>
      <c r="O216" s="21"/>
      <c r="P216" s="22"/>
      <c r="Q216" s="35"/>
      <c r="R216" s="21"/>
      <c r="S216" s="22"/>
      <c r="T216" s="21"/>
      <c r="U216" s="21"/>
      <c r="V216" s="22"/>
      <c r="W216" s="36"/>
      <c r="X216" s="37"/>
    </row>
    <row r="217" s="1" customFormat="1" customHeight="1" spans="1:24">
      <c r="A217" s="19">
        <v>106</v>
      </c>
      <c r="B217" s="20" t="s">
        <v>177</v>
      </c>
      <c r="C217" s="20" t="s">
        <v>48</v>
      </c>
      <c r="D217" s="19" t="s">
        <v>30</v>
      </c>
      <c r="E217" s="21" t="s">
        <v>163</v>
      </c>
      <c r="F217" s="21"/>
      <c r="G217" s="21"/>
      <c r="H217" s="22"/>
      <c r="I217" s="21" t="s">
        <v>32</v>
      </c>
      <c r="J217" s="21">
        <v>1</v>
      </c>
      <c r="K217" s="21">
        <v>730</v>
      </c>
      <c r="L217" s="21">
        <f t="shared" si="170"/>
        <v>730</v>
      </c>
      <c r="M217" s="22">
        <f t="shared" ref="M217:M221" si="180">L217+L218</f>
        <v>8480</v>
      </c>
      <c r="N217" s="21"/>
      <c r="O217" s="21"/>
      <c r="P217" s="22"/>
      <c r="Q217" s="35"/>
      <c r="R217" s="21"/>
      <c r="S217" s="22"/>
      <c r="T217" s="21">
        <v>150</v>
      </c>
      <c r="U217" s="21">
        <v>7.1</v>
      </c>
      <c r="V217" s="22">
        <f t="shared" ref="V217:V221" si="181">T217*U217</f>
        <v>1065</v>
      </c>
      <c r="W217" s="36">
        <f t="shared" ref="W217:W221" si="182">H217+M217+P217+S217+V217</f>
        <v>9545</v>
      </c>
      <c r="X217" s="37"/>
    </row>
    <row r="218" s="1" customFormat="1" customHeight="1" spans="1:24">
      <c r="A218" s="19"/>
      <c r="B218" s="20"/>
      <c r="C218" s="20"/>
      <c r="D218" s="19"/>
      <c r="E218" s="21"/>
      <c r="F218" s="21"/>
      <c r="G218" s="21"/>
      <c r="H218" s="22"/>
      <c r="I218" s="21" t="s">
        <v>34</v>
      </c>
      <c r="J218" s="21">
        <v>50</v>
      </c>
      <c r="K218" s="21">
        <v>155</v>
      </c>
      <c r="L218" s="21">
        <f t="shared" si="170"/>
        <v>7750</v>
      </c>
      <c r="M218" s="22"/>
      <c r="N218" s="21"/>
      <c r="O218" s="21"/>
      <c r="P218" s="22"/>
      <c r="Q218" s="35"/>
      <c r="R218" s="21"/>
      <c r="S218" s="22"/>
      <c r="T218" s="21"/>
      <c r="U218" s="21"/>
      <c r="V218" s="22"/>
      <c r="W218" s="36"/>
      <c r="X218" s="37"/>
    </row>
    <row r="219" s="1" customFormat="1" customHeight="1" spans="1:24">
      <c r="A219" s="19">
        <v>107</v>
      </c>
      <c r="B219" s="20" t="s">
        <v>178</v>
      </c>
      <c r="C219" s="20" t="s">
        <v>59</v>
      </c>
      <c r="D219" s="19" t="s">
        <v>30</v>
      </c>
      <c r="E219" s="21" t="s">
        <v>163</v>
      </c>
      <c r="F219" s="21"/>
      <c r="G219" s="21"/>
      <c r="H219" s="22"/>
      <c r="I219" s="21" t="s">
        <v>32</v>
      </c>
      <c r="J219" s="21">
        <v>1</v>
      </c>
      <c r="K219" s="21">
        <v>730</v>
      </c>
      <c r="L219" s="21">
        <f t="shared" si="170"/>
        <v>730</v>
      </c>
      <c r="M219" s="22">
        <f t="shared" si="180"/>
        <v>6930</v>
      </c>
      <c r="N219" s="21"/>
      <c r="O219" s="21"/>
      <c r="P219" s="22"/>
      <c r="Q219" s="35"/>
      <c r="R219" s="21"/>
      <c r="S219" s="22"/>
      <c r="T219" s="21">
        <v>120</v>
      </c>
      <c r="U219" s="21">
        <v>7.1</v>
      </c>
      <c r="V219" s="22">
        <f t="shared" si="181"/>
        <v>852</v>
      </c>
      <c r="W219" s="36">
        <f t="shared" si="182"/>
        <v>7782</v>
      </c>
      <c r="X219" s="37"/>
    </row>
    <row r="220" s="1" customFormat="1" customHeight="1" spans="1:24">
      <c r="A220" s="19"/>
      <c r="B220" s="20"/>
      <c r="C220" s="20"/>
      <c r="D220" s="19"/>
      <c r="E220" s="21"/>
      <c r="F220" s="21"/>
      <c r="G220" s="21"/>
      <c r="H220" s="22"/>
      <c r="I220" s="21" t="s">
        <v>34</v>
      </c>
      <c r="J220" s="21">
        <v>40</v>
      </c>
      <c r="K220" s="21">
        <v>155</v>
      </c>
      <c r="L220" s="21">
        <f t="shared" si="170"/>
        <v>6200</v>
      </c>
      <c r="M220" s="22"/>
      <c r="N220" s="21"/>
      <c r="O220" s="21"/>
      <c r="P220" s="22"/>
      <c r="Q220" s="35"/>
      <c r="R220" s="21"/>
      <c r="S220" s="22"/>
      <c r="T220" s="21"/>
      <c r="U220" s="21"/>
      <c r="V220" s="22"/>
      <c r="W220" s="36"/>
      <c r="X220" s="37"/>
    </row>
    <row r="221" s="1" customFormat="1" customHeight="1" spans="1:24">
      <c r="A221" s="19">
        <v>108</v>
      </c>
      <c r="B221" s="20" t="s">
        <v>179</v>
      </c>
      <c r="C221" s="20" t="s">
        <v>59</v>
      </c>
      <c r="D221" s="19" t="s">
        <v>30</v>
      </c>
      <c r="E221" s="21" t="s">
        <v>163</v>
      </c>
      <c r="F221" s="21"/>
      <c r="G221" s="21"/>
      <c r="H221" s="22"/>
      <c r="I221" s="21" t="s">
        <v>32</v>
      </c>
      <c r="J221" s="21">
        <v>1</v>
      </c>
      <c r="K221" s="21">
        <v>730</v>
      </c>
      <c r="L221" s="21">
        <f t="shared" si="170"/>
        <v>730</v>
      </c>
      <c r="M221" s="22">
        <f t="shared" si="180"/>
        <v>6930</v>
      </c>
      <c r="N221" s="21"/>
      <c r="O221" s="21"/>
      <c r="P221" s="22"/>
      <c r="Q221" s="35"/>
      <c r="R221" s="21"/>
      <c r="S221" s="22"/>
      <c r="T221" s="21">
        <v>90</v>
      </c>
      <c r="U221" s="21">
        <v>7.1</v>
      </c>
      <c r="V221" s="22">
        <f t="shared" si="181"/>
        <v>639</v>
      </c>
      <c r="W221" s="36">
        <f t="shared" si="182"/>
        <v>7569</v>
      </c>
      <c r="X221" s="37"/>
    </row>
    <row r="222" s="1" customFormat="1" customHeight="1" spans="1:24">
      <c r="A222" s="19"/>
      <c r="B222" s="20"/>
      <c r="C222" s="20"/>
      <c r="D222" s="19"/>
      <c r="E222" s="21"/>
      <c r="F222" s="21"/>
      <c r="G222" s="21"/>
      <c r="H222" s="22"/>
      <c r="I222" s="21" t="s">
        <v>34</v>
      </c>
      <c r="J222" s="21">
        <v>40</v>
      </c>
      <c r="K222" s="21">
        <v>155</v>
      </c>
      <c r="L222" s="21">
        <f t="shared" si="170"/>
        <v>6200</v>
      </c>
      <c r="M222" s="22"/>
      <c r="N222" s="21"/>
      <c r="O222" s="21"/>
      <c r="P222" s="22"/>
      <c r="Q222" s="35"/>
      <c r="R222" s="21"/>
      <c r="S222" s="22"/>
      <c r="T222" s="21"/>
      <c r="U222" s="21"/>
      <c r="V222" s="22"/>
      <c r="W222" s="36"/>
      <c r="X222" s="37"/>
    </row>
    <row r="223" s="1" customFormat="1" customHeight="1" spans="1:24">
      <c r="A223" s="19">
        <v>109</v>
      </c>
      <c r="B223" s="20" t="s">
        <v>180</v>
      </c>
      <c r="C223" s="20" t="s">
        <v>63</v>
      </c>
      <c r="D223" s="19" t="s">
        <v>30</v>
      </c>
      <c r="E223" s="21" t="s">
        <v>163</v>
      </c>
      <c r="F223" s="21"/>
      <c r="G223" s="21"/>
      <c r="H223" s="22"/>
      <c r="I223" s="21" t="s">
        <v>32</v>
      </c>
      <c r="J223" s="21">
        <v>1</v>
      </c>
      <c r="K223" s="21">
        <v>730</v>
      </c>
      <c r="L223" s="21">
        <f t="shared" si="170"/>
        <v>730</v>
      </c>
      <c r="M223" s="22">
        <f t="shared" ref="M223:M227" si="183">L223+L224</f>
        <v>10030</v>
      </c>
      <c r="N223" s="21"/>
      <c r="O223" s="21"/>
      <c r="P223" s="22"/>
      <c r="Q223" s="35"/>
      <c r="R223" s="21"/>
      <c r="S223" s="22"/>
      <c r="T223" s="21">
        <v>150</v>
      </c>
      <c r="U223" s="21">
        <v>7.1</v>
      </c>
      <c r="V223" s="22">
        <f t="shared" ref="V223:V227" si="184">T223*U223</f>
        <v>1065</v>
      </c>
      <c r="W223" s="36">
        <f t="shared" ref="W223:W227" si="185">H223+M223+P223+S223+V223</f>
        <v>11095</v>
      </c>
      <c r="X223" s="37"/>
    </row>
    <row r="224" s="1" customFormat="1" customHeight="1" spans="1:24">
      <c r="A224" s="19"/>
      <c r="B224" s="20"/>
      <c r="C224" s="20"/>
      <c r="D224" s="19"/>
      <c r="E224" s="21"/>
      <c r="F224" s="21"/>
      <c r="G224" s="21"/>
      <c r="H224" s="22"/>
      <c r="I224" s="21" t="s">
        <v>34</v>
      </c>
      <c r="J224" s="21">
        <v>60</v>
      </c>
      <c r="K224" s="21">
        <v>155</v>
      </c>
      <c r="L224" s="21">
        <f t="shared" si="170"/>
        <v>9300</v>
      </c>
      <c r="M224" s="22"/>
      <c r="N224" s="21"/>
      <c r="O224" s="21"/>
      <c r="P224" s="22"/>
      <c r="Q224" s="35"/>
      <c r="R224" s="21"/>
      <c r="S224" s="22"/>
      <c r="T224" s="21"/>
      <c r="U224" s="21"/>
      <c r="V224" s="22"/>
      <c r="W224" s="36"/>
      <c r="X224" s="37"/>
    </row>
    <row r="225" s="1" customFormat="1" customHeight="1" spans="1:24">
      <c r="A225" s="19">
        <v>110</v>
      </c>
      <c r="B225" s="20" t="s">
        <v>181</v>
      </c>
      <c r="C225" s="20" t="s">
        <v>63</v>
      </c>
      <c r="D225" s="19" t="s">
        <v>30</v>
      </c>
      <c r="E225" s="21" t="s">
        <v>163</v>
      </c>
      <c r="F225" s="21"/>
      <c r="G225" s="21"/>
      <c r="H225" s="22"/>
      <c r="I225" s="21" t="s">
        <v>32</v>
      </c>
      <c r="J225" s="21">
        <v>1</v>
      </c>
      <c r="K225" s="21">
        <v>730</v>
      </c>
      <c r="L225" s="21">
        <f t="shared" si="170"/>
        <v>730</v>
      </c>
      <c r="M225" s="22">
        <f t="shared" si="183"/>
        <v>6930</v>
      </c>
      <c r="N225" s="21"/>
      <c r="O225" s="21"/>
      <c r="P225" s="22"/>
      <c r="Q225" s="35"/>
      <c r="R225" s="21"/>
      <c r="S225" s="22"/>
      <c r="T225" s="21">
        <v>150</v>
      </c>
      <c r="U225" s="21">
        <v>7.1</v>
      </c>
      <c r="V225" s="22">
        <f t="shared" si="184"/>
        <v>1065</v>
      </c>
      <c r="W225" s="36">
        <f t="shared" si="185"/>
        <v>7995</v>
      </c>
      <c r="X225" s="37"/>
    </row>
    <row r="226" s="1" customFormat="1" customHeight="1" spans="1:24">
      <c r="A226" s="19"/>
      <c r="B226" s="20"/>
      <c r="C226" s="20"/>
      <c r="D226" s="19"/>
      <c r="E226" s="21"/>
      <c r="F226" s="21"/>
      <c r="G226" s="21"/>
      <c r="H226" s="22"/>
      <c r="I226" s="21" t="s">
        <v>34</v>
      </c>
      <c r="J226" s="21">
        <v>40</v>
      </c>
      <c r="K226" s="21">
        <v>155</v>
      </c>
      <c r="L226" s="21">
        <f t="shared" si="170"/>
        <v>6200</v>
      </c>
      <c r="M226" s="22"/>
      <c r="N226" s="21"/>
      <c r="O226" s="21"/>
      <c r="P226" s="22"/>
      <c r="Q226" s="35"/>
      <c r="R226" s="21"/>
      <c r="S226" s="22"/>
      <c r="T226" s="21"/>
      <c r="U226" s="21"/>
      <c r="V226" s="22"/>
      <c r="W226" s="36"/>
      <c r="X226" s="37"/>
    </row>
    <row r="227" s="1" customFormat="1" customHeight="1" spans="1:24">
      <c r="A227" s="19">
        <v>111</v>
      </c>
      <c r="B227" s="20" t="s">
        <v>182</v>
      </c>
      <c r="C227" s="20" t="s">
        <v>70</v>
      </c>
      <c r="D227" s="19" t="s">
        <v>30</v>
      </c>
      <c r="E227" s="21" t="s">
        <v>163</v>
      </c>
      <c r="F227" s="21"/>
      <c r="G227" s="21"/>
      <c r="H227" s="22"/>
      <c r="I227" s="21" t="s">
        <v>32</v>
      </c>
      <c r="J227" s="21">
        <v>1</v>
      </c>
      <c r="K227" s="21">
        <v>730</v>
      </c>
      <c r="L227" s="21">
        <f t="shared" si="170"/>
        <v>730</v>
      </c>
      <c r="M227" s="22">
        <f t="shared" si="183"/>
        <v>6930</v>
      </c>
      <c r="N227" s="21"/>
      <c r="O227" s="21"/>
      <c r="P227" s="22"/>
      <c r="Q227" s="35"/>
      <c r="R227" s="21"/>
      <c r="S227" s="22"/>
      <c r="T227" s="21">
        <v>150</v>
      </c>
      <c r="U227" s="21">
        <v>7.1</v>
      </c>
      <c r="V227" s="22">
        <f t="shared" si="184"/>
        <v>1065</v>
      </c>
      <c r="W227" s="36">
        <f t="shared" si="185"/>
        <v>7995</v>
      </c>
      <c r="X227" s="37"/>
    </row>
    <row r="228" s="1" customFormat="1" customHeight="1" spans="1:24">
      <c r="A228" s="19"/>
      <c r="B228" s="20"/>
      <c r="C228" s="20"/>
      <c r="D228" s="19"/>
      <c r="E228" s="21"/>
      <c r="F228" s="21"/>
      <c r="G228" s="21"/>
      <c r="H228" s="22"/>
      <c r="I228" s="21" t="s">
        <v>34</v>
      </c>
      <c r="J228" s="21">
        <v>40</v>
      </c>
      <c r="K228" s="21">
        <v>155</v>
      </c>
      <c r="L228" s="21">
        <f t="shared" si="170"/>
        <v>6200</v>
      </c>
      <c r="M228" s="22"/>
      <c r="N228" s="21"/>
      <c r="O228" s="21"/>
      <c r="P228" s="22"/>
      <c r="Q228" s="35"/>
      <c r="R228" s="21"/>
      <c r="S228" s="22"/>
      <c r="T228" s="21"/>
      <c r="U228" s="21"/>
      <c r="V228" s="22"/>
      <c r="W228" s="36"/>
      <c r="X228" s="37"/>
    </row>
    <row r="229" s="1" customFormat="1" customHeight="1" spans="1:24">
      <c r="A229" s="19">
        <v>112</v>
      </c>
      <c r="B229" s="20" t="s">
        <v>183</v>
      </c>
      <c r="C229" s="20" t="s">
        <v>78</v>
      </c>
      <c r="D229" s="19" t="s">
        <v>30</v>
      </c>
      <c r="E229" s="21" t="s">
        <v>163</v>
      </c>
      <c r="F229" s="21"/>
      <c r="G229" s="21"/>
      <c r="H229" s="22"/>
      <c r="I229" s="21" t="s">
        <v>32</v>
      </c>
      <c r="J229" s="21">
        <v>1</v>
      </c>
      <c r="K229" s="21">
        <v>730</v>
      </c>
      <c r="L229" s="21">
        <f t="shared" si="170"/>
        <v>730</v>
      </c>
      <c r="M229" s="22">
        <f t="shared" ref="M229:M233" si="186">L229+L230</f>
        <v>8480</v>
      </c>
      <c r="N229" s="21"/>
      <c r="O229" s="21"/>
      <c r="P229" s="22"/>
      <c r="Q229" s="35"/>
      <c r="R229" s="21"/>
      <c r="S229" s="22"/>
      <c r="T229" s="21">
        <v>150</v>
      </c>
      <c r="U229" s="21">
        <v>7.1</v>
      </c>
      <c r="V229" s="22">
        <f t="shared" ref="V229:V233" si="187">T229*U229</f>
        <v>1065</v>
      </c>
      <c r="W229" s="36">
        <f t="shared" ref="W229:W233" si="188">H229+M229+P229+S229+V229</f>
        <v>9545</v>
      </c>
      <c r="X229" s="37"/>
    </row>
    <row r="230" s="1" customFormat="1" customHeight="1" spans="1:24">
      <c r="A230" s="19"/>
      <c r="B230" s="20"/>
      <c r="C230" s="20"/>
      <c r="D230" s="19"/>
      <c r="E230" s="21"/>
      <c r="F230" s="21"/>
      <c r="G230" s="21"/>
      <c r="H230" s="22"/>
      <c r="I230" s="21" t="s">
        <v>34</v>
      </c>
      <c r="J230" s="21">
        <v>50</v>
      </c>
      <c r="K230" s="21">
        <v>155</v>
      </c>
      <c r="L230" s="21">
        <f t="shared" si="170"/>
        <v>7750</v>
      </c>
      <c r="M230" s="22"/>
      <c r="N230" s="21"/>
      <c r="O230" s="21"/>
      <c r="P230" s="22"/>
      <c r="Q230" s="35"/>
      <c r="R230" s="21"/>
      <c r="S230" s="22"/>
      <c r="T230" s="21"/>
      <c r="U230" s="21"/>
      <c r="V230" s="22"/>
      <c r="W230" s="36"/>
      <c r="X230" s="37"/>
    </row>
    <row r="231" s="1" customFormat="1" customHeight="1" spans="1:24">
      <c r="A231" s="19">
        <v>113</v>
      </c>
      <c r="B231" s="20" t="s">
        <v>184</v>
      </c>
      <c r="C231" s="20" t="s">
        <v>80</v>
      </c>
      <c r="D231" s="19" t="s">
        <v>30</v>
      </c>
      <c r="E231" s="21" t="s">
        <v>163</v>
      </c>
      <c r="F231" s="21"/>
      <c r="G231" s="21"/>
      <c r="H231" s="22"/>
      <c r="I231" s="21" t="s">
        <v>32</v>
      </c>
      <c r="J231" s="21">
        <v>1</v>
      </c>
      <c r="K231" s="21">
        <v>730</v>
      </c>
      <c r="L231" s="21">
        <f t="shared" si="170"/>
        <v>730</v>
      </c>
      <c r="M231" s="22">
        <f t="shared" si="186"/>
        <v>6930</v>
      </c>
      <c r="N231" s="21"/>
      <c r="O231" s="21"/>
      <c r="P231" s="22"/>
      <c r="Q231" s="35"/>
      <c r="R231" s="21"/>
      <c r="S231" s="22"/>
      <c r="T231" s="21">
        <v>120</v>
      </c>
      <c r="U231" s="21">
        <v>7.1</v>
      </c>
      <c r="V231" s="22">
        <f t="shared" si="187"/>
        <v>852</v>
      </c>
      <c r="W231" s="36">
        <f t="shared" si="188"/>
        <v>7782</v>
      </c>
      <c r="X231" s="37"/>
    </row>
    <row r="232" s="1" customFormat="1" customHeight="1" spans="1:24">
      <c r="A232" s="19"/>
      <c r="B232" s="20"/>
      <c r="C232" s="20"/>
      <c r="D232" s="19"/>
      <c r="E232" s="21"/>
      <c r="F232" s="21"/>
      <c r="G232" s="21"/>
      <c r="H232" s="22"/>
      <c r="I232" s="21" t="s">
        <v>34</v>
      </c>
      <c r="J232" s="21">
        <v>40</v>
      </c>
      <c r="K232" s="21">
        <v>155</v>
      </c>
      <c r="L232" s="21">
        <f t="shared" si="170"/>
        <v>6200</v>
      </c>
      <c r="M232" s="22"/>
      <c r="N232" s="21"/>
      <c r="O232" s="21"/>
      <c r="P232" s="22"/>
      <c r="Q232" s="35"/>
      <c r="R232" s="21"/>
      <c r="S232" s="22"/>
      <c r="T232" s="21"/>
      <c r="U232" s="21"/>
      <c r="V232" s="22"/>
      <c r="W232" s="36"/>
      <c r="X232" s="37"/>
    </row>
    <row r="233" s="1" customFormat="1" customHeight="1" spans="1:24">
      <c r="A233" s="19">
        <v>114</v>
      </c>
      <c r="B233" s="20" t="s">
        <v>185</v>
      </c>
      <c r="C233" s="20" t="s">
        <v>83</v>
      </c>
      <c r="D233" s="19" t="s">
        <v>30</v>
      </c>
      <c r="E233" s="21" t="s">
        <v>163</v>
      </c>
      <c r="F233" s="21"/>
      <c r="G233" s="21"/>
      <c r="H233" s="22"/>
      <c r="I233" s="21" t="s">
        <v>32</v>
      </c>
      <c r="J233" s="21">
        <v>1</v>
      </c>
      <c r="K233" s="21">
        <v>730</v>
      </c>
      <c r="L233" s="21">
        <f t="shared" si="170"/>
        <v>730</v>
      </c>
      <c r="M233" s="22">
        <f t="shared" si="186"/>
        <v>6930</v>
      </c>
      <c r="N233" s="21"/>
      <c r="O233" s="21"/>
      <c r="P233" s="22"/>
      <c r="Q233" s="35"/>
      <c r="R233" s="21"/>
      <c r="S233" s="22"/>
      <c r="T233" s="21">
        <v>120</v>
      </c>
      <c r="U233" s="21">
        <v>7.1</v>
      </c>
      <c r="V233" s="22">
        <f t="shared" si="187"/>
        <v>852</v>
      </c>
      <c r="W233" s="36">
        <f t="shared" si="188"/>
        <v>7782</v>
      </c>
      <c r="X233" s="37"/>
    </row>
    <row r="234" s="1" customFormat="1" customHeight="1" spans="1:24">
      <c r="A234" s="19"/>
      <c r="B234" s="20"/>
      <c r="C234" s="20"/>
      <c r="D234" s="19"/>
      <c r="E234" s="21"/>
      <c r="F234" s="21"/>
      <c r="G234" s="21"/>
      <c r="H234" s="22"/>
      <c r="I234" s="21" t="s">
        <v>34</v>
      </c>
      <c r="J234" s="21">
        <v>40</v>
      </c>
      <c r="K234" s="21">
        <v>155</v>
      </c>
      <c r="L234" s="21">
        <f t="shared" si="170"/>
        <v>6200</v>
      </c>
      <c r="M234" s="22"/>
      <c r="N234" s="21"/>
      <c r="O234" s="21"/>
      <c r="P234" s="22"/>
      <c r="Q234" s="35"/>
      <c r="R234" s="21"/>
      <c r="S234" s="22"/>
      <c r="T234" s="21"/>
      <c r="U234" s="21"/>
      <c r="V234" s="22"/>
      <c r="W234" s="36"/>
      <c r="X234" s="37"/>
    </row>
    <row r="235" s="1" customFormat="1" customHeight="1" spans="1:24">
      <c r="A235" s="19">
        <v>115</v>
      </c>
      <c r="B235" s="20" t="s">
        <v>186</v>
      </c>
      <c r="C235" s="20" t="s">
        <v>57</v>
      </c>
      <c r="D235" s="19" t="s">
        <v>30</v>
      </c>
      <c r="E235" s="21" t="s">
        <v>163</v>
      </c>
      <c r="F235" s="21"/>
      <c r="G235" s="21"/>
      <c r="H235" s="22"/>
      <c r="I235" s="21" t="s">
        <v>32</v>
      </c>
      <c r="J235" s="21">
        <v>1</v>
      </c>
      <c r="K235" s="21">
        <v>730</v>
      </c>
      <c r="L235" s="21">
        <f t="shared" si="170"/>
        <v>730</v>
      </c>
      <c r="M235" s="22">
        <f t="shared" ref="M235:M239" si="189">L235+L236</f>
        <v>6930</v>
      </c>
      <c r="N235" s="21"/>
      <c r="O235" s="21"/>
      <c r="P235" s="22"/>
      <c r="Q235" s="35"/>
      <c r="R235" s="21"/>
      <c r="S235" s="22"/>
      <c r="T235" s="21">
        <v>90</v>
      </c>
      <c r="U235" s="21">
        <v>7.1</v>
      </c>
      <c r="V235" s="22">
        <f t="shared" ref="V235:V239" si="190">T235*U235</f>
        <v>639</v>
      </c>
      <c r="W235" s="36">
        <f t="shared" ref="W235:W239" si="191">H235+M235+P235+S235+V235</f>
        <v>7569</v>
      </c>
      <c r="X235" s="37"/>
    </row>
    <row r="236" s="1" customFormat="1" customHeight="1" spans="1:24">
      <c r="A236" s="19"/>
      <c r="B236" s="20"/>
      <c r="C236" s="20"/>
      <c r="D236" s="19"/>
      <c r="E236" s="21"/>
      <c r="F236" s="21"/>
      <c r="G236" s="21"/>
      <c r="H236" s="22"/>
      <c r="I236" s="21" t="s">
        <v>34</v>
      </c>
      <c r="J236" s="21">
        <v>40</v>
      </c>
      <c r="K236" s="21">
        <v>155</v>
      </c>
      <c r="L236" s="21">
        <f t="shared" si="170"/>
        <v>6200</v>
      </c>
      <c r="M236" s="22"/>
      <c r="N236" s="21"/>
      <c r="O236" s="21"/>
      <c r="P236" s="22"/>
      <c r="Q236" s="35"/>
      <c r="R236" s="21"/>
      <c r="S236" s="22"/>
      <c r="T236" s="21"/>
      <c r="U236" s="21"/>
      <c r="V236" s="22"/>
      <c r="W236" s="36"/>
      <c r="X236" s="37"/>
    </row>
    <row r="237" s="1" customFormat="1" customHeight="1" spans="1:24">
      <c r="A237" s="19">
        <v>116</v>
      </c>
      <c r="B237" s="20" t="s">
        <v>187</v>
      </c>
      <c r="C237" s="20" t="s">
        <v>95</v>
      </c>
      <c r="D237" s="19" t="s">
        <v>30</v>
      </c>
      <c r="E237" s="21" t="s">
        <v>163</v>
      </c>
      <c r="F237" s="21"/>
      <c r="G237" s="21"/>
      <c r="H237" s="22"/>
      <c r="I237" s="21" t="s">
        <v>32</v>
      </c>
      <c r="J237" s="21">
        <v>1</v>
      </c>
      <c r="K237" s="21">
        <v>730</v>
      </c>
      <c r="L237" s="21">
        <f t="shared" si="170"/>
        <v>730</v>
      </c>
      <c r="M237" s="22">
        <f t="shared" si="189"/>
        <v>10030</v>
      </c>
      <c r="N237" s="21"/>
      <c r="O237" s="21"/>
      <c r="P237" s="22"/>
      <c r="Q237" s="35"/>
      <c r="R237" s="21"/>
      <c r="S237" s="22"/>
      <c r="T237" s="21">
        <v>150</v>
      </c>
      <c r="U237" s="21">
        <v>7.1</v>
      </c>
      <c r="V237" s="22">
        <f t="shared" si="190"/>
        <v>1065</v>
      </c>
      <c r="W237" s="36">
        <f t="shared" si="191"/>
        <v>11095</v>
      </c>
      <c r="X237" s="37"/>
    </row>
    <row r="238" s="1" customFormat="1" customHeight="1" spans="1:24">
      <c r="A238" s="19"/>
      <c r="B238" s="20"/>
      <c r="C238" s="20"/>
      <c r="D238" s="19"/>
      <c r="E238" s="21"/>
      <c r="F238" s="21"/>
      <c r="G238" s="21"/>
      <c r="H238" s="22"/>
      <c r="I238" s="21" t="s">
        <v>34</v>
      </c>
      <c r="J238" s="21">
        <v>60</v>
      </c>
      <c r="K238" s="21">
        <v>155</v>
      </c>
      <c r="L238" s="21">
        <f t="shared" si="170"/>
        <v>9300</v>
      </c>
      <c r="M238" s="22"/>
      <c r="N238" s="21"/>
      <c r="O238" s="21"/>
      <c r="P238" s="22"/>
      <c r="Q238" s="35"/>
      <c r="R238" s="21"/>
      <c r="S238" s="22"/>
      <c r="T238" s="21"/>
      <c r="U238" s="21"/>
      <c r="V238" s="22"/>
      <c r="W238" s="36"/>
      <c r="X238" s="37"/>
    </row>
    <row r="239" s="1" customFormat="1" customHeight="1" spans="1:24">
      <c r="A239" s="19">
        <v>117</v>
      </c>
      <c r="B239" s="20" t="s">
        <v>188</v>
      </c>
      <c r="C239" s="20" t="s">
        <v>113</v>
      </c>
      <c r="D239" s="19" t="s">
        <v>30</v>
      </c>
      <c r="E239" s="21" t="s">
        <v>163</v>
      </c>
      <c r="F239" s="21"/>
      <c r="G239" s="21"/>
      <c r="H239" s="22"/>
      <c r="I239" s="21" t="s">
        <v>32</v>
      </c>
      <c r="J239" s="21">
        <v>1</v>
      </c>
      <c r="K239" s="21">
        <v>730</v>
      </c>
      <c r="L239" s="21">
        <f t="shared" si="170"/>
        <v>730</v>
      </c>
      <c r="M239" s="22">
        <f t="shared" si="189"/>
        <v>6930</v>
      </c>
      <c r="N239" s="21"/>
      <c r="O239" s="21"/>
      <c r="P239" s="22"/>
      <c r="Q239" s="35"/>
      <c r="R239" s="21"/>
      <c r="S239" s="22"/>
      <c r="T239" s="21">
        <v>120</v>
      </c>
      <c r="U239" s="21">
        <v>7.1</v>
      </c>
      <c r="V239" s="22">
        <f t="shared" si="190"/>
        <v>852</v>
      </c>
      <c r="W239" s="36">
        <f t="shared" si="191"/>
        <v>7782</v>
      </c>
      <c r="X239" s="37"/>
    </row>
    <row r="240" s="1" customFormat="1" customHeight="1" spans="1:24">
      <c r="A240" s="19"/>
      <c r="B240" s="20"/>
      <c r="C240" s="20"/>
      <c r="D240" s="19"/>
      <c r="E240" s="21"/>
      <c r="F240" s="21"/>
      <c r="G240" s="21"/>
      <c r="H240" s="22"/>
      <c r="I240" s="21" t="s">
        <v>34</v>
      </c>
      <c r="J240" s="21">
        <v>40</v>
      </c>
      <c r="K240" s="21">
        <v>155</v>
      </c>
      <c r="L240" s="21">
        <f t="shared" si="170"/>
        <v>6200</v>
      </c>
      <c r="M240" s="22"/>
      <c r="N240" s="21"/>
      <c r="O240" s="21"/>
      <c r="P240" s="22"/>
      <c r="Q240" s="35"/>
      <c r="R240" s="21"/>
      <c r="S240" s="22"/>
      <c r="T240" s="21"/>
      <c r="U240" s="21"/>
      <c r="V240" s="22"/>
      <c r="W240" s="36"/>
      <c r="X240" s="37"/>
    </row>
    <row r="241" s="1" customFormat="1" customHeight="1" spans="1:24">
      <c r="A241" s="19">
        <v>118</v>
      </c>
      <c r="B241" s="20" t="s">
        <v>189</v>
      </c>
      <c r="C241" s="20" t="s">
        <v>113</v>
      </c>
      <c r="D241" s="19" t="s">
        <v>30</v>
      </c>
      <c r="E241" s="21" t="s">
        <v>163</v>
      </c>
      <c r="F241" s="21"/>
      <c r="G241" s="21"/>
      <c r="H241" s="22"/>
      <c r="I241" s="21" t="s">
        <v>32</v>
      </c>
      <c r="J241" s="21">
        <v>1</v>
      </c>
      <c r="K241" s="21">
        <v>730</v>
      </c>
      <c r="L241" s="21">
        <f t="shared" si="170"/>
        <v>730</v>
      </c>
      <c r="M241" s="22">
        <f t="shared" ref="M241:M245" si="192">L241+L242</f>
        <v>6930</v>
      </c>
      <c r="N241" s="21"/>
      <c r="O241" s="21"/>
      <c r="P241" s="22"/>
      <c r="Q241" s="35"/>
      <c r="R241" s="21"/>
      <c r="S241" s="22"/>
      <c r="T241" s="21">
        <v>120</v>
      </c>
      <c r="U241" s="21">
        <v>7.1</v>
      </c>
      <c r="V241" s="22">
        <f t="shared" ref="V241:V245" si="193">T241*U241</f>
        <v>852</v>
      </c>
      <c r="W241" s="36">
        <f t="shared" ref="W241:W245" si="194">H241+M241+P241+S241+V241</f>
        <v>7782</v>
      </c>
      <c r="X241" s="37"/>
    </row>
    <row r="242" s="1" customFormat="1" customHeight="1" spans="1:24">
      <c r="A242" s="19"/>
      <c r="B242" s="20"/>
      <c r="C242" s="20"/>
      <c r="D242" s="19"/>
      <c r="E242" s="21"/>
      <c r="F242" s="21"/>
      <c r="G242" s="21"/>
      <c r="H242" s="22"/>
      <c r="I242" s="21" t="s">
        <v>34</v>
      </c>
      <c r="J242" s="21">
        <v>40</v>
      </c>
      <c r="K242" s="21">
        <v>155</v>
      </c>
      <c r="L242" s="21">
        <f t="shared" si="170"/>
        <v>6200</v>
      </c>
      <c r="M242" s="22"/>
      <c r="N242" s="21"/>
      <c r="O242" s="21"/>
      <c r="P242" s="22"/>
      <c r="Q242" s="35"/>
      <c r="R242" s="21"/>
      <c r="S242" s="22"/>
      <c r="T242" s="21"/>
      <c r="U242" s="21"/>
      <c r="V242" s="22"/>
      <c r="W242" s="36"/>
      <c r="X242" s="37"/>
    </row>
    <row r="243" s="1" customFormat="1" customHeight="1" spans="1:24">
      <c r="A243" s="19">
        <v>119</v>
      </c>
      <c r="B243" s="20" t="s">
        <v>190</v>
      </c>
      <c r="C243" s="20" t="s">
        <v>124</v>
      </c>
      <c r="D243" s="19" t="s">
        <v>30</v>
      </c>
      <c r="E243" s="21" t="s">
        <v>163</v>
      </c>
      <c r="F243" s="21"/>
      <c r="G243" s="21"/>
      <c r="H243" s="22"/>
      <c r="I243" s="21" t="s">
        <v>32</v>
      </c>
      <c r="J243" s="21">
        <v>1</v>
      </c>
      <c r="K243" s="21">
        <v>730</v>
      </c>
      <c r="L243" s="21">
        <f t="shared" si="170"/>
        <v>730</v>
      </c>
      <c r="M243" s="22">
        <f t="shared" si="192"/>
        <v>6930</v>
      </c>
      <c r="N243" s="21"/>
      <c r="O243" s="21"/>
      <c r="P243" s="22"/>
      <c r="Q243" s="35"/>
      <c r="R243" s="21"/>
      <c r="S243" s="22"/>
      <c r="T243" s="21">
        <v>150</v>
      </c>
      <c r="U243" s="21">
        <v>7.1</v>
      </c>
      <c r="V243" s="22">
        <f t="shared" si="193"/>
        <v>1065</v>
      </c>
      <c r="W243" s="36">
        <f t="shared" si="194"/>
        <v>7995</v>
      </c>
      <c r="X243" s="37"/>
    </row>
    <row r="244" s="1" customFormat="1" customHeight="1" spans="1:24">
      <c r="A244" s="19"/>
      <c r="B244" s="20"/>
      <c r="C244" s="20"/>
      <c r="D244" s="19"/>
      <c r="E244" s="21"/>
      <c r="F244" s="21"/>
      <c r="G244" s="21"/>
      <c r="H244" s="22"/>
      <c r="I244" s="21" t="s">
        <v>34</v>
      </c>
      <c r="J244" s="21">
        <v>40</v>
      </c>
      <c r="K244" s="21">
        <v>155</v>
      </c>
      <c r="L244" s="21">
        <f t="shared" si="170"/>
        <v>6200</v>
      </c>
      <c r="M244" s="22"/>
      <c r="N244" s="21"/>
      <c r="O244" s="21"/>
      <c r="P244" s="22"/>
      <c r="Q244" s="35"/>
      <c r="R244" s="21"/>
      <c r="S244" s="22"/>
      <c r="T244" s="21"/>
      <c r="U244" s="21"/>
      <c r="V244" s="22"/>
      <c r="W244" s="36"/>
      <c r="X244" s="37"/>
    </row>
    <row r="245" s="1" customFormat="1" customHeight="1" spans="1:24">
      <c r="A245" s="19">
        <v>120</v>
      </c>
      <c r="B245" s="20" t="s">
        <v>191</v>
      </c>
      <c r="C245" s="20" t="s">
        <v>124</v>
      </c>
      <c r="D245" s="19" t="s">
        <v>30</v>
      </c>
      <c r="E245" s="21" t="s">
        <v>163</v>
      </c>
      <c r="F245" s="21"/>
      <c r="G245" s="21"/>
      <c r="H245" s="22"/>
      <c r="I245" s="21" t="s">
        <v>32</v>
      </c>
      <c r="J245" s="21">
        <v>1</v>
      </c>
      <c r="K245" s="21">
        <v>730</v>
      </c>
      <c r="L245" s="21">
        <f t="shared" si="170"/>
        <v>730</v>
      </c>
      <c r="M245" s="22">
        <f t="shared" si="192"/>
        <v>6930</v>
      </c>
      <c r="N245" s="21"/>
      <c r="O245" s="21"/>
      <c r="P245" s="22"/>
      <c r="Q245" s="35"/>
      <c r="R245" s="21"/>
      <c r="S245" s="22"/>
      <c r="T245" s="21">
        <v>120</v>
      </c>
      <c r="U245" s="21">
        <v>7.1</v>
      </c>
      <c r="V245" s="22">
        <f t="shared" si="193"/>
        <v>852</v>
      </c>
      <c r="W245" s="36">
        <f t="shared" si="194"/>
        <v>7782</v>
      </c>
      <c r="X245" s="37"/>
    </row>
    <row r="246" s="1" customFormat="1" customHeight="1" spans="1:24">
      <c r="A246" s="19"/>
      <c r="B246" s="20"/>
      <c r="C246" s="20"/>
      <c r="D246" s="19"/>
      <c r="E246" s="21"/>
      <c r="F246" s="21"/>
      <c r="G246" s="21"/>
      <c r="H246" s="22"/>
      <c r="I246" s="21" t="s">
        <v>34</v>
      </c>
      <c r="J246" s="21">
        <v>40</v>
      </c>
      <c r="K246" s="21">
        <v>155</v>
      </c>
      <c r="L246" s="21">
        <f t="shared" si="170"/>
        <v>6200</v>
      </c>
      <c r="M246" s="22"/>
      <c r="N246" s="21"/>
      <c r="O246" s="21"/>
      <c r="P246" s="22"/>
      <c r="Q246" s="35"/>
      <c r="R246" s="21"/>
      <c r="S246" s="22"/>
      <c r="T246" s="21"/>
      <c r="U246" s="21"/>
      <c r="V246" s="22"/>
      <c r="W246" s="36"/>
      <c r="X246" s="37"/>
    </row>
    <row r="247" s="1" customFormat="1" customHeight="1" spans="1:24">
      <c r="A247" s="19">
        <v>121</v>
      </c>
      <c r="B247" s="20" t="s">
        <v>192</v>
      </c>
      <c r="C247" s="20" t="s">
        <v>124</v>
      </c>
      <c r="D247" s="19" t="s">
        <v>30</v>
      </c>
      <c r="E247" s="21" t="s">
        <v>163</v>
      </c>
      <c r="F247" s="21"/>
      <c r="G247" s="21"/>
      <c r="H247" s="22"/>
      <c r="I247" s="21" t="s">
        <v>32</v>
      </c>
      <c r="J247" s="21">
        <v>1</v>
      </c>
      <c r="K247" s="21">
        <v>730</v>
      </c>
      <c r="L247" s="21">
        <f t="shared" si="170"/>
        <v>730</v>
      </c>
      <c r="M247" s="22">
        <f t="shared" ref="M247:M251" si="195">L247+L248</f>
        <v>6930</v>
      </c>
      <c r="N247" s="21"/>
      <c r="O247" s="21"/>
      <c r="P247" s="22"/>
      <c r="Q247" s="35"/>
      <c r="R247" s="21"/>
      <c r="S247" s="22"/>
      <c r="T247" s="21">
        <v>120</v>
      </c>
      <c r="U247" s="21">
        <v>7.1</v>
      </c>
      <c r="V247" s="22">
        <f t="shared" ref="V247:V251" si="196">T247*U247</f>
        <v>852</v>
      </c>
      <c r="W247" s="36">
        <f t="shared" ref="W247:W251" si="197">H247+M247+P247+S247+V247</f>
        <v>7782</v>
      </c>
      <c r="X247" s="37"/>
    </row>
    <row r="248" s="1" customFormat="1" customHeight="1" spans="1:24">
      <c r="A248" s="19"/>
      <c r="B248" s="20"/>
      <c r="C248" s="20"/>
      <c r="D248" s="19"/>
      <c r="E248" s="21"/>
      <c r="F248" s="21"/>
      <c r="G248" s="21"/>
      <c r="H248" s="22"/>
      <c r="I248" s="21" t="s">
        <v>34</v>
      </c>
      <c r="J248" s="21">
        <v>40</v>
      </c>
      <c r="K248" s="21">
        <v>155</v>
      </c>
      <c r="L248" s="21">
        <f t="shared" si="170"/>
        <v>6200</v>
      </c>
      <c r="M248" s="22"/>
      <c r="N248" s="21"/>
      <c r="O248" s="21"/>
      <c r="P248" s="22"/>
      <c r="Q248" s="35"/>
      <c r="R248" s="21"/>
      <c r="S248" s="22"/>
      <c r="T248" s="21"/>
      <c r="U248" s="21"/>
      <c r="V248" s="22"/>
      <c r="W248" s="36"/>
      <c r="X248" s="37"/>
    </row>
    <row r="249" s="1" customFormat="1" customHeight="1" spans="1:24">
      <c r="A249" s="19">
        <v>122</v>
      </c>
      <c r="B249" s="20" t="s">
        <v>193</v>
      </c>
      <c r="C249" s="20" t="s">
        <v>65</v>
      </c>
      <c r="D249" s="19" t="s">
        <v>30</v>
      </c>
      <c r="E249" s="21" t="s">
        <v>163</v>
      </c>
      <c r="F249" s="21"/>
      <c r="G249" s="21"/>
      <c r="H249" s="22"/>
      <c r="I249" s="21" t="s">
        <v>32</v>
      </c>
      <c r="J249" s="21">
        <v>1</v>
      </c>
      <c r="K249" s="21">
        <v>730</v>
      </c>
      <c r="L249" s="21">
        <f t="shared" si="170"/>
        <v>730</v>
      </c>
      <c r="M249" s="22">
        <f t="shared" si="195"/>
        <v>8480</v>
      </c>
      <c r="N249" s="21"/>
      <c r="O249" s="21"/>
      <c r="P249" s="22"/>
      <c r="Q249" s="35"/>
      <c r="R249" s="21"/>
      <c r="S249" s="22"/>
      <c r="T249" s="21">
        <v>150</v>
      </c>
      <c r="U249" s="21">
        <v>7.1</v>
      </c>
      <c r="V249" s="22">
        <f t="shared" si="196"/>
        <v>1065</v>
      </c>
      <c r="W249" s="36">
        <f t="shared" si="197"/>
        <v>9545</v>
      </c>
      <c r="X249" s="37"/>
    </row>
    <row r="250" s="1" customFormat="1" customHeight="1" spans="1:24">
      <c r="A250" s="19"/>
      <c r="B250" s="20"/>
      <c r="C250" s="20"/>
      <c r="D250" s="19"/>
      <c r="E250" s="21"/>
      <c r="F250" s="21"/>
      <c r="G250" s="21"/>
      <c r="H250" s="22"/>
      <c r="I250" s="21" t="s">
        <v>34</v>
      </c>
      <c r="J250" s="21">
        <v>50</v>
      </c>
      <c r="K250" s="21">
        <v>155</v>
      </c>
      <c r="L250" s="21">
        <f t="shared" si="170"/>
        <v>7750</v>
      </c>
      <c r="M250" s="22"/>
      <c r="N250" s="21"/>
      <c r="O250" s="21"/>
      <c r="P250" s="22"/>
      <c r="Q250" s="35"/>
      <c r="R250" s="21"/>
      <c r="S250" s="22"/>
      <c r="T250" s="21"/>
      <c r="U250" s="21"/>
      <c r="V250" s="22"/>
      <c r="W250" s="36"/>
      <c r="X250" s="37"/>
    </row>
    <row r="251" s="1" customFormat="1" customHeight="1" spans="1:24">
      <c r="A251" s="19">
        <v>123</v>
      </c>
      <c r="B251" s="20" t="s">
        <v>35</v>
      </c>
      <c r="C251" s="20" t="s">
        <v>65</v>
      </c>
      <c r="D251" s="19" t="s">
        <v>43</v>
      </c>
      <c r="E251" s="21" t="s">
        <v>163</v>
      </c>
      <c r="F251" s="21"/>
      <c r="G251" s="21"/>
      <c r="H251" s="22"/>
      <c r="I251" s="21" t="s">
        <v>32</v>
      </c>
      <c r="J251" s="21">
        <v>1</v>
      </c>
      <c r="K251" s="21">
        <v>730</v>
      </c>
      <c r="L251" s="21">
        <f t="shared" si="170"/>
        <v>730</v>
      </c>
      <c r="M251" s="22">
        <f t="shared" si="195"/>
        <v>6930</v>
      </c>
      <c r="N251" s="21"/>
      <c r="O251" s="21"/>
      <c r="P251" s="22"/>
      <c r="Q251" s="35"/>
      <c r="R251" s="21"/>
      <c r="S251" s="22"/>
      <c r="T251" s="21">
        <v>150</v>
      </c>
      <c r="U251" s="21">
        <v>7.1</v>
      </c>
      <c r="V251" s="22">
        <f t="shared" si="196"/>
        <v>1065</v>
      </c>
      <c r="W251" s="36">
        <f t="shared" si="197"/>
        <v>7995</v>
      </c>
      <c r="X251" s="37"/>
    </row>
    <row r="252" s="1" customFormat="1" customHeight="1" spans="1:24">
      <c r="A252" s="19"/>
      <c r="B252" s="20"/>
      <c r="C252" s="20"/>
      <c r="D252" s="19"/>
      <c r="E252" s="21"/>
      <c r="F252" s="21"/>
      <c r="G252" s="21"/>
      <c r="H252" s="22"/>
      <c r="I252" s="21" t="s">
        <v>34</v>
      </c>
      <c r="J252" s="21">
        <v>40</v>
      </c>
      <c r="K252" s="21">
        <v>155</v>
      </c>
      <c r="L252" s="21">
        <f t="shared" si="170"/>
        <v>6200</v>
      </c>
      <c r="M252" s="22"/>
      <c r="N252" s="21"/>
      <c r="O252" s="21"/>
      <c r="P252" s="22"/>
      <c r="Q252" s="35"/>
      <c r="R252" s="21"/>
      <c r="S252" s="22"/>
      <c r="T252" s="21"/>
      <c r="U252" s="21"/>
      <c r="V252" s="22"/>
      <c r="W252" s="36"/>
      <c r="X252" s="37"/>
    </row>
    <row r="253" s="1" customFormat="1" customHeight="1" spans="1:24">
      <c r="A253" s="19">
        <v>124</v>
      </c>
      <c r="B253" s="20" t="s">
        <v>194</v>
      </c>
      <c r="C253" s="20" t="s">
        <v>138</v>
      </c>
      <c r="D253" s="19" t="s">
        <v>30</v>
      </c>
      <c r="E253" s="21" t="s">
        <v>163</v>
      </c>
      <c r="F253" s="21"/>
      <c r="G253" s="21"/>
      <c r="H253" s="22"/>
      <c r="I253" s="21" t="s">
        <v>32</v>
      </c>
      <c r="J253" s="21">
        <v>1</v>
      </c>
      <c r="K253" s="21">
        <v>730</v>
      </c>
      <c r="L253" s="21">
        <f t="shared" si="170"/>
        <v>730</v>
      </c>
      <c r="M253" s="22">
        <f t="shared" ref="M253:M257" si="198">L253+L254</f>
        <v>6930</v>
      </c>
      <c r="N253" s="21"/>
      <c r="O253" s="21"/>
      <c r="P253" s="22"/>
      <c r="Q253" s="35"/>
      <c r="R253" s="21"/>
      <c r="S253" s="22"/>
      <c r="T253" s="21">
        <v>150</v>
      </c>
      <c r="U253" s="21">
        <v>7.1</v>
      </c>
      <c r="V253" s="22">
        <f t="shared" ref="V253:V257" si="199">T253*U253</f>
        <v>1065</v>
      </c>
      <c r="W253" s="36">
        <f t="shared" ref="W253:W257" si="200">H253+M253+P253+S253+V253</f>
        <v>7995</v>
      </c>
      <c r="X253" s="37"/>
    </row>
    <row r="254" s="1" customFormat="1" customHeight="1" spans="1:24">
      <c r="A254" s="19"/>
      <c r="B254" s="20"/>
      <c r="C254" s="20"/>
      <c r="D254" s="19"/>
      <c r="E254" s="21"/>
      <c r="F254" s="21"/>
      <c r="G254" s="21"/>
      <c r="H254" s="22"/>
      <c r="I254" s="21" t="s">
        <v>34</v>
      </c>
      <c r="J254" s="21">
        <v>40</v>
      </c>
      <c r="K254" s="21">
        <v>155</v>
      </c>
      <c r="L254" s="21">
        <f t="shared" si="170"/>
        <v>6200</v>
      </c>
      <c r="M254" s="22"/>
      <c r="N254" s="21"/>
      <c r="O254" s="21"/>
      <c r="P254" s="22"/>
      <c r="Q254" s="35"/>
      <c r="R254" s="21"/>
      <c r="S254" s="22"/>
      <c r="T254" s="21"/>
      <c r="U254" s="21"/>
      <c r="V254" s="22"/>
      <c r="W254" s="36"/>
      <c r="X254" s="37"/>
    </row>
    <row r="255" s="1" customFormat="1" customHeight="1" spans="1:24">
      <c r="A255" s="19">
        <v>125</v>
      </c>
      <c r="B255" s="20" t="s">
        <v>195</v>
      </c>
      <c r="C255" s="20" t="s">
        <v>145</v>
      </c>
      <c r="D255" s="19" t="s">
        <v>43</v>
      </c>
      <c r="E255" s="21" t="s">
        <v>163</v>
      </c>
      <c r="F255" s="21"/>
      <c r="G255" s="21"/>
      <c r="H255" s="22"/>
      <c r="I255" s="21" t="s">
        <v>32</v>
      </c>
      <c r="J255" s="21">
        <v>1</v>
      </c>
      <c r="K255" s="21">
        <v>730</v>
      </c>
      <c r="L255" s="21">
        <f t="shared" si="170"/>
        <v>730</v>
      </c>
      <c r="M255" s="22">
        <f t="shared" si="198"/>
        <v>8480</v>
      </c>
      <c r="N255" s="21"/>
      <c r="O255" s="21"/>
      <c r="P255" s="22"/>
      <c r="Q255" s="35"/>
      <c r="R255" s="21"/>
      <c r="S255" s="22"/>
      <c r="T255" s="21">
        <v>150</v>
      </c>
      <c r="U255" s="21">
        <v>7.1</v>
      </c>
      <c r="V255" s="22">
        <f t="shared" si="199"/>
        <v>1065</v>
      </c>
      <c r="W255" s="36">
        <f t="shared" si="200"/>
        <v>9545</v>
      </c>
      <c r="X255" s="37"/>
    </row>
    <row r="256" s="1" customFormat="1" customHeight="1" spans="1:24">
      <c r="A256" s="19"/>
      <c r="B256" s="20"/>
      <c r="C256" s="20"/>
      <c r="D256" s="19"/>
      <c r="E256" s="21"/>
      <c r="F256" s="21"/>
      <c r="G256" s="21"/>
      <c r="H256" s="22"/>
      <c r="I256" s="21" t="s">
        <v>34</v>
      </c>
      <c r="J256" s="21">
        <v>50</v>
      </c>
      <c r="K256" s="21">
        <v>155</v>
      </c>
      <c r="L256" s="21">
        <f t="shared" si="170"/>
        <v>7750</v>
      </c>
      <c r="M256" s="22"/>
      <c r="N256" s="21"/>
      <c r="O256" s="21"/>
      <c r="P256" s="22"/>
      <c r="Q256" s="35"/>
      <c r="R256" s="21"/>
      <c r="S256" s="22"/>
      <c r="T256" s="21"/>
      <c r="U256" s="21"/>
      <c r="V256" s="22"/>
      <c r="W256" s="36"/>
      <c r="X256" s="37"/>
    </row>
    <row r="257" s="1" customFormat="1" customHeight="1" spans="1:24">
      <c r="A257" s="19">
        <v>126</v>
      </c>
      <c r="B257" s="20" t="s">
        <v>196</v>
      </c>
      <c r="C257" s="20" t="s">
        <v>145</v>
      </c>
      <c r="D257" s="19" t="s">
        <v>30</v>
      </c>
      <c r="E257" s="21" t="s">
        <v>163</v>
      </c>
      <c r="F257" s="21"/>
      <c r="G257" s="21"/>
      <c r="H257" s="22"/>
      <c r="I257" s="21" t="s">
        <v>32</v>
      </c>
      <c r="J257" s="21">
        <v>1</v>
      </c>
      <c r="K257" s="21">
        <v>730</v>
      </c>
      <c r="L257" s="21">
        <f t="shared" si="170"/>
        <v>730</v>
      </c>
      <c r="M257" s="22">
        <f t="shared" si="198"/>
        <v>6930</v>
      </c>
      <c r="N257" s="21"/>
      <c r="O257" s="21"/>
      <c r="P257" s="22"/>
      <c r="Q257" s="35"/>
      <c r="R257" s="21"/>
      <c r="S257" s="22"/>
      <c r="T257" s="21">
        <v>120</v>
      </c>
      <c r="U257" s="21">
        <v>7.1</v>
      </c>
      <c r="V257" s="22">
        <f t="shared" si="199"/>
        <v>852</v>
      </c>
      <c r="W257" s="36">
        <f t="shared" si="200"/>
        <v>7782</v>
      </c>
      <c r="X257" s="37"/>
    </row>
    <row r="258" s="1" customFormat="1" customHeight="1" spans="1:24">
      <c r="A258" s="19"/>
      <c r="B258" s="20"/>
      <c r="C258" s="20"/>
      <c r="D258" s="19"/>
      <c r="E258" s="21"/>
      <c r="F258" s="21"/>
      <c r="G258" s="21"/>
      <c r="H258" s="22"/>
      <c r="I258" s="21" t="s">
        <v>34</v>
      </c>
      <c r="J258" s="21">
        <v>40</v>
      </c>
      <c r="K258" s="21">
        <v>155</v>
      </c>
      <c r="L258" s="21">
        <f t="shared" si="170"/>
        <v>6200</v>
      </c>
      <c r="M258" s="22"/>
      <c r="N258" s="21"/>
      <c r="O258" s="21"/>
      <c r="P258" s="22"/>
      <c r="Q258" s="35"/>
      <c r="R258" s="21"/>
      <c r="S258" s="22"/>
      <c r="T258" s="21"/>
      <c r="U258" s="21"/>
      <c r="V258" s="22"/>
      <c r="W258" s="36"/>
      <c r="X258" s="37"/>
    </row>
    <row r="259" s="1" customFormat="1" customHeight="1" spans="1:24">
      <c r="A259" s="19">
        <v>127</v>
      </c>
      <c r="B259" s="20" t="s">
        <v>197</v>
      </c>
      <c r="C259" s="20" t="s">
        <v>152</v>
      </c>
      <c r="D259" s="19" t="s">
        <v>30</v>
      </c>
      <c r="E259" s="21" t="s">
        <v>163</v>
      </c>
      <c r="F259" s="21"/>
      <c r="G259" s="21"/>
      <c r="H259" s="22"/>
      <c r="I259" s="21" t="s">
        <v>32</v>
      </c>
      <c r="J259" s="21">
        <v>1</v>
      </c>
      <c r="K259" s="21">
        <v>730</v>
      </c>
      <c r="L259" s="21">
        <f t="shared" si="170"/>
        <v>730</v>
      </c>
      <c r="M259" s="22">
        <f t="shared" ref="M259:M263" si="201">L259+L260</f>
        <v>6930</v>
      </c>
      <c r="N259" s="21"/>
      <c r="O259" s="21"/>
      <c r="P259" s="22"/>
      <c r="Q259" s="35"/>
      <c r="R259" s="21"/>
      <c r="S259" s="22"/>
      <c r="T259" s="21">
        <v>120</v>
      </c>
      <c r="U259" s="21">
        <v>7.1</v>
      </c>
      <c r="V259" s="22">
        <f t="shared" ref="V259:V263" si="202">T259*U259</f>
        <v>852</v>
      </c>
      <c r="W259" s="36">
        <f t="shared" ref="W259:W263" si="203">H259+M259+P259+S259+V259</f>
        <v>7782</v>
      </c>
      <c r="X259" s="37"/>
    </row>
    <row r="260" s="1" customFormat="1" customHeight="1" spans="1:24">
      <c r="A260" s="19"/>
      <c r="B260" s="20"/>
      <c r="C260" s="20"/>
      <c r="D260" s="19"/>
      <c r="E260" s="21"/>
      <c r="F260" s="21"/>
      <c r="G260" s="21"/>
      <c r="H260" s="22"/>
      <c r="I260" s="21" t="s">
        <v>34</v>
      </c>
      <c r="J260" s="21">
        <v>40</v>
      </c>
      <c r="K260" s="21">
        <v>155</v>
      </c>
      <c r="L260" s="21">
        <f t="shared" si="170"/>
        <v>6200</v>
      </c>
      <c r="M260" s="22"/>
      <c r="N260" s="21"/>
      <c r="O260" s="21"/>
      <c r="P260" s="22"/>
      <c r="Q260" s="35"/>
      <c r="R260" s="21"/>
      <c r="S260" s="22"/>
      <c r="T260" s="21"/>
      <c r="U260" s="21"/>
      <c r="V260" s="22"/>
      <c r="W260" s="36"/>
      <c r="X260" s="37"/>
    </row>
    <row r="261" s="1" customFormat="1" customHeight="1" spans="1:24">
      <c r="A261" s="19">
        <v>128</v>
      </c>
      <c r="B261" s="20" t="s">
        <v>198</v>
      </c>
      <c r="C261" s="20" t="s">
        <v>152</v>
      </c>
      <c r="D261" s="19" t="s">
        <v>30</v>
      </c>
      <c r="E261" s="21" t="s">
        <v>163</v>
      </c>
      <c r="F261" s="21"/>
      <c r="G261" s="21"/>
      <c r="H261" s="22"/>
      <c r="I261" s="21" t="s">
        <v>32</v>
      </c>
      <c r="J261" s="21">
        <v>1</v>
      </c>
      <c r="K261" s="21">
        <v>730</v>
      </c>
      <c r="L261" s="21">
        <f t="shared" si="170"/>
        <v>730</v>
      </c>
      <c r="M261" s="22">
        <f t="shared" si="201"/>
        <v>6930</v>
      </c>
      <c r="N261" s="21"/>
      <c r="O261" s="21"/>
      <c r="P261" s="22"/>
      <c r="Q261" s="35"/>
      <c r="R261" s="21"/>
      <c r="S261" s="22"/>
      <c r="T261" s="21">
        <v>150</v>
      </c>
      <c r="U261" s="21">
        <v>7.1</v>
      </c>
      <c r="V261" s="22">
        <f t="shared" si="202"/>
        <v>1065</v>
      </c>
      <c r="W261" s="36">
        <f t="shared" si="203"/>
        <v>7995</v>
      </c>
      <c r="X261" s="37"/>
    </row>
    <row r="262" s="1" customFormat="1" customHeight="1" spans="1:24">
      <c r="A262" s="19"/>
      <c r="B262" s="20"/>
      <c r="C262" s="20"/>
      <c r="D262" s="19"/>
      <c r="E262" s="21"/>
      <c r="F262" s="21"/>
      <c r="G262" s="21"/>
      <c r="H262" s="22"/>
      <c r="I262" s="21" t="s">
        <v>34</v>
      </c>
      <c r="J262" s="21">
        <v>40</v>
      </c>
      <c r="K262" s="21">
        <v>155</v>
      </c>
      <c r="L262" s="21">
        <f t="shared" si="170"/>
        <v>6200</v>
      </c>
      <c r="M262" s="22"/>
      <c r="N262" s="21"/>
      <c r="O262" s="21"/>
      <c r="P262" s="22"/>
      <c r="Q262" s="35"/>
      <c r="R262" s="21"/>
      <c r="S262" s="22"/>
      <c r="T262" s="21"/>
      <c r="U262" s="21"/>
      <c r="V262" s="22"/>
      <c r="W262" s="36"/>
      <c r="X262" s="37"/>
    </row>
    <row r="263" s="1" customFormat="1" customHeight="1" spans="1:24">
      <c r="A263" s="19">
        <v>129</v>
      </c>
      <c r="B263" s="20" t="s">
        <v>199</v>
      </c>
      <c r="C263" s="20" t="s">
        <v>160</v>
      </c>
      <c r="D263" s="19" t="s">
        <v>30</v>
      </c>
      <c r="E263" s="21" t="s">
        <v>163</v>
      </c>
      <c r="F263" s="21"/>
      <c r="G263" s="21"/>
      <c r="H263" s="22"/>
      <c r="I263" s="21" t="s">
        <v>32</v>
      </c>
      <c r="J263" s="21">
        <v>1</v>
      </c>
      <c r="K263" s="21">
        <v>730</v>
      </c>
      <c r="L263" s="21">
        <f t="shared" ref="L263:L266" si="204">J263*K263</f>
        <v>730</v>
      </c>
      <c r="M263" s="22">
        <f t="shared" si="201"/>
        <v>6930</v>
      </c>
      <c r="N263" s="21"/>
      <c r="O263" s="21"/>
      <c r="P263" s="22"/>
      <c r="Q263" s="35"/>
      <c r="R263" s="21"/>
      <c r="S263" s="22"/>
      <c r="T263" s="21">
        <v>120</v>
      </c>
      <c r="U263" s="21">
        <v>7.1</v>
      </c>
      <c r="V263" s="22">
        <f t="shared" si="202"/>
        <v>852</v>
      </c>
      <c r="W263" s="36">
        <f t="shared" si="203"/>
        <v>7782</v>
      </c>
      <c r="X263" s="37"/>
    </row>
    <row r="264" s="1" customFormat="1" customHeight="1" spans="1:24">
      <c r="A264" s="19"/>
      <c r="B264" s="20"/>
      <c r="C264" s="20"/>
      <c r="D264" s="19"/>
      <c r="E264" s="21"/>
      <c r="F264" s="21"/>
      <c r="G264" s="21"/>
      <c r="H264" s="22"/>
      <c r="I264" s="21" t="s">
        <v>34</v>
      </c>
      <c r="J264" s="21">
        <v>40</v>
      </c>
      <c r="K264" s="21">
        <v>155</v>
      </c>
      <c r="L264" s="21">
        <f t="shared" si="204"/>
        <v>6200</v>
      </c>
      <c r="M264" s="22"/>
      <c r="N264" s="21"/>
      <c r="O264" s="21"/>
      <c r="P264" s="22"/>
      <c r="Q264" s="35"/>
      <c r="R264" s="21"/>
      <c r="S264" s="22"/>
      <c r="T264" s="21"/>
      <c r="U264" s="21"/>
      <c r="V264" s="22"/>
      <c r="W264" s="36"/>
      <c r="X264" s="37"/>
    </row>
    <row r="265" s="1" customFormat="1" customHeight="1" spans="1:24">
      <c r="A265" s="19">
        <v>130</v>
      </c>
      <c r="B265" s="20" t="s">
        <v>200</v>
      </c>
      <c r="C265" s="20" t="s">
        <v>39</v>
      </c>
      <c r="D265" s="19" t="s">
        <v>201</v>
      </c>
      <c r="E265" s="21" t="s">
        <v>163</v>
      </c>
      <c r="F265" s="21"/>
      <c r="G265" s="21"/>
      <c r="H265" s="22"/>
      <c r="I265" s="21" t="s">
        <v>32</v>
      </c>
      <c r="J265" s="21">
        <v>2</v>
      </c>
      <c r="K265" s="21">
        <v>730</v>
      </c>
      <c r="L265" s="21">
        <f t="shared" si="204"/>
        <v>1460</v>
      </c>
      <c r="M265" s="22">
        <f>L265+L266</f>
        <v>19285</v>
      </c>
      <c r="N265" s="21"/>
      <c r="O265" s="21"/>
      <c r="P265" s="22"/>
      <c r="Q265" s="35">
        <v>2800</v>
      </c>
      <c r="R265" s="21">
        <v>4.21</v>
      </c>
      <c r="S265" s="22">
        <f>Q265*R265</f>
        <v>11788</v>
      </c>
      <c r="T265" s="21">
        <v>180</v>
      </c>
      <c r="U265" s="21">
        <v>7.1</v>
      </c>
      <c r="V265" s="22">
        <f>T265*U265</f>
        <v>1278</v>
      </c>
      <c r="W265" s="36">
        <f>H265+M265+P265+S265+V265</f>
        <v>32351</v>
      </c>
      <c r="X265" s="37"/>
    </row>
    <row r="266" s="1" customFormat="1" customHeight="1" spans="1:24">
      <c r="A266" s="19"/>
      <c r="B266" s="20"/>
      <c r="C266" s="20"/>
      <c r="D266" s="19"/>
      <c r="E266" s="21"/>
      <c r="F266" s="21"/>
      <c r="G266" s="21"/>
      <c r="H266" s="22"/>
      <c r="I266" s="21" t="s">
        <v>34</v>
      </c>
      <c r="J266" s="21">
        <v>115</v>
      </c>
      <c r="K266" s="21">
        <v>155</v>
      </c>
      <c r="L266" s="21">
        <f t="shared" si="204"/>
        <v>17825</v>
      </c>
      <c r="M266" s="22"/>
      <c r="N266" s="21"/>
      <c r="O266" s="21"/>
      <c r="P266" s="22"/>
      <c r="Q266" s="35"/>
      <c r="R266" s="21"/>
      <c r="S266" s="22"/>
      <c r="T266" s="21"/>
      <c r="U266" s="21"/>
      <c r="V266" s="22"/>
      <c r="W266" s="36"/>
      <c r="X266" s="37"/>
    </row>
    <row r="267" s="1" customFormat="1" ht="24" customHeight="1" spans="1:24">
      <c r="A267" s="38" t="s">
        <v>202</v>
      </c>
      <c r="B267" s="39" t="s">
        <v>203</v>
      </c>
      <c r="C267" s="11"/>
      <c r="D267" s="11"/>
      <c r="E267" s="18"/>
      <c r="F267" s="18"/>
      <c r="G267" s="18"/>
      <c r="H267" s="23"/>
      <c r="I267" s="18"/>
      <c r="J267" s="18"/>
      <c r="K267" s="18"/>
      <c r="L267" s="18"/>
      <c r="M267" s="23"/>
      <c r="N267" s="18"/>
      <c r="O267" s="18"/>
      <c r="P267" s="23"/>
      <c r="Q267" s="44"/>
      <c r="R267" s="18"/>
      <c r="S267" s="23"/>
      <c r="T267" s="18"/>
      <c r="U267" s="18"/>
      <c r="V267" s="23"/>
      <c r="W267" s="45">
        <f>W6*2.5%</f>
        <v>84305.13375</v>
      </c>
      <c r="X267" s="46"/>
    </row>
    <row r="268" s="1" customFormat="1" ht="37" customHeight="1" spans="1:24">
      <c r="A268" s="38" t="s">
        <v>204</v>
      </c>
      <c r="B268" s="40" t="s">
        <v>12</v>
      </c>
      <c r="C268" s="41" t="s">
        <v>205</v>
      </c>
      <c r="D268" s="41"/>
      <c r="E268" s="41"/>
      <c r="F268" s="41"/>
      <c r="G268" s="41"/>
      <c r="H268" s="42"/>
      <c r="I268" s="11"/>
      <c r="J268" s="41"/>
      <c r="K268" s="41"/>
      <c r="L268" s="41"/>
      <c r="M268" s="42"/>
      <c r="N268" s="41"/>
      <c r="O268" s="41"/>
      <c r="P268" s="42"/>
      <c r="Q268" s="41"/>
      <c r="R268" s="41"/>
      <c r="S268" s="42"/>
      <c r="T268" s="41"/>
      <c r="U268" s="41"/>
      <c r="V268" s="42"/>
      <c r="W268" s="45">
        <f>W6+W267</f>
        <v>3456510.48375</v>
      </c>
      <c r="X268" s="34"/>
    </row>
    <row r="269" customHeight="1" spans="11:11">
      <c r="K269" s="43"/>
    </row>
    <row r="270" customHeight="1" spans="11:11">
      <c r="K270" s="43"/>
    </row>
    <row r="271" customHeight="1" spans="11:11">
      <c r="K271" s="43"/>
    </row>
    <row r="272" customHeight="1" spans="11:11">
      <c r="K272" s="43"/>
    </row>
    <row r="273" customHeight="1" spans="11:11">
      <c r="K273" s="43"/>
    </row>
    <row r="274" customHeight="1" spans="11:11">
      <c r="K274" s="43"/>
    </row>
  </sheetData>
  <mergeCells count="2491">
    <mergeCell ref="A1:X1"/>
    <mergeCell ref="W2:X2"/>
    <mergeCell ref="F3:H3"/>
    <mergeCell ref="I3:M3"/>
    <mergeCell ref="N3:P3"/>
    <mergeCell ref="Q3:S3"/>
    <mergeCell ref="T3:V3"/>
    <mergeCell ref="F4:H4"/>
    <mergeCell ref="I4:M4"/>
    <mergeCell ref="N4:P4"/>
    <mergeCell ref="Q4:S4"/>
    <mergeCell ref="T4:V4"/>
    <mergeCell ref="C268:V268"/>
    <mergeCell ref="A3:A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B3:B5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263:B264"/>
    <mergeCell ref="B265:B266"/>
    <mergeCell ref="C3:C5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D3:D5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E3:E5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37:E238"/>
    <mergeCell ref="E239:E240"/>
    <mergeCell ref="E241:E242"/>
    <mergeCell ref="E243:E244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E261:E262"/>
    <mergeCell ref="E263:E264"/>
    <mergeCell ref="E265:E26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85:F186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F241:F242"/>
    <mergeCell ref="F243:F244"/>
    <mergeCell ref="F245:F246"/>
    <mergeCell ref="F247:F248"/>
    <mergeCell ref="F249:F250"/>
    <mergeCell ref="F251:F252"/>
    <mergeCell ref="F253:F254"/>
    <mergeCell ref="F255:F256"/>
    <mergeCell ref="F257:F258"/>
    <mergeCell ref="F259:F260"/>
    <mergeCell ref="F261:F262"/>
    <mergeCell ref="F263:F264"/>
    <mergeCell ref="F265:F26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39:H140"/>
    <mergeCell ref="H141:H142"/>
    <mergeCell ref="H143:H144"/>
    <mergeCell ref="H145:H146"/>
    <mergeCell ref="H147:H148"/>
    <mergeCell ref="H149:H150"/>
    <mergeCell ref="H151:H152"/>
    <mergeCell ref="H153:H154"/>
    <mergeCell ref="H155:H156"/>
    <mergeCell ref="H157:H158"/>
    <mergeCell ref="H159:H160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209:H210"/>
    <mergeCell ref="H211:H212"/>
    <mergeCell ref="H213:H214"/>
    <mergeCell ref="H215:H216"/>
    <mergeCell ref="H217:H218"/>
    <mergeCell ref="H219:H220"/>
    <mergeCell ref="H221:H222"/>
    <mergeCell ref="H223:H224"/>
    <mergeCell ref="H225:H226"/>
    <mergeCell ref="H227:H228"/>
    <mergeCell ref="H229:H230"/>
    <mergeCell ref="H231:H232"/>
    <mergeCell ref="H233:H234"/>
    <mergeCell ref="H235:H236"/>
    <mergeCell ref="H237:H238"/>
    <mergeCell ref="H239:H240"/>
    <mergeCell ref="H241:H242"/>
    <mergeCell ref="H243:H244"/>
    <mergeCell ref="H245:H246"/>
    <mergeCell ref="H247:H248"/>
    <mergeCell ref="H249:H250"/>
    <mergeCell ref="H251:H252"/>
    <mergeCell ref="H253:H254"/>
    <mergeCell ref="H255:H256"/>
    <mergeCell ref="H257:H258"/>
    <mergeCell ref="H259:H260"/>
    <mergeCell ref="H261:H262"/>
    <mergeCell ref="H263:H264"/>
    <mergeCell ref="H265:H26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0"/>
    <mergeCell ref="M141:M142"/>
    <mergeCell ref="M143:M144"/>
    <mergeCell ref="M145:M146"/>
    <mergeCell ref="M147:M148"/>
    <mergeCell ref="M149:M150"/>
    <mergeCell ref="M151:M152"/>
    <mergeCell ref="M153:M154"/>
    <mergeCell ref="M155:M156"/>
    <mergeCell ref="M157:M158"/>
    <mergeCell ref="M159:M160"/>
    <mergeCell ref="M161:M162"/>
    <mergeCell ref="M163:M164"/>
    <mergeCell ref="M165:M166"/>
    <mergeCell ref="M167:M168"/>
    <mergeCell ref="M169:M170"/>
    <mergeCell ref="M171:M172"/>
    <mergeCell ref="M173:M174"/>
    <mergeCell ref="M175:M176"/>
    <mergeCell ref="M177:M178"/>
    <mergeCell ref="M179:M180"/>
    <mergeCell ref="M181:M182"/>
    <mergeCell ref="M183:M184"/>
    <mergeCell ref="M185:M186"/>
    <mergeCell ref="M187:M188"/>
    <mergeCell ref="M189:M190"/>
    <mergeCell ref="M191:M192"/>
    <mergeCell ref="M193:M194"/>
    <mergeCell ref="M195:M196"/>
    <mergeCell ref="M197:M198"/>
    <mergeCell ref="M199:M200"/>
    <mergeCell ref="M201:M202"/>
    <mergeCell ref="M203:M204"/>
    <mergeCell ref="M205:M206"/>
    <mergeCell ref="M207:M208"/>
    <mergeCell ref="M209:M210"/>
    <mergeCell ref="M211:M212"/>
    <mergeCell ref="M213:M214"/>
    <mergeCell ref="M215:M216"/>
    <mergeCell ref="M217:M218"/>
    <mergeCell ref="M219:M220"/>
    <mergeCell ref="M221:M222"/>
    <mergeCell ref="M223:M224"/>
    <mergeCell ref="M225:M226"/>
    <mergeCell ref="M227:M228"/>
    <mergeCell ref="M229:M230"/>
    <mergeCell ref="M231:M232"/>
    <mergeCell ref="M233:M234"/>
    <mergeCell ref="M235:M236"/>
    <mergeCell ref="M237:M238"/>
    <mergeCell ref="M239:M240"/>
    <mergeCell ref="M241:M242"/>
    <mergeCell ref="M243:M244"/>
    <mergeCell ref="M245:M246"/>
    <mergeCell ref="M247:M248"/>
    <mergeCell ref="M249:M250"/>
    <mergeCell ref="M251:M252"/>
    <mergeCell ref="M253:M254"/>
    <mergeCell ref="M255:M256"/>
    <mergeCell ref="M257:M258"/>
    <mergeCell ref="M259:M260"/>
    <mergeCell ref="M261:M262"/>
    <mergeCell ref="M263:M264"/>
    <mergeCell ref="M265:M26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N95:N96"/>
    <mergeCell ref="N97:N98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17:N118"/>
    <mergeCell ref="N119:N120"/>
    <mergeCell ref="N121:N122"/>
    <mergeCell ref="N123:N124"/>
    <mergeCell ref="N125:N126"/>
    <mergeCell ref="N127:N128"/>
    <mergeCell ref="N129:N130"/>
    <mergeCell ref="N131:N132"/>
    <mergeCell ref="N133:N134"/>
    <mergeCell ref="N135:N136"/>
    <mergeCell ref="N137:N138"/>
    <mergeCell ref="N139:N140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57:N158"/>
    <mergeCell ref="N159:N160"/>
    <mergeCell ref="N161:N162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N185:N186"/>
    <mergeCell ref="N187:N188"/>
    <mergeCell ref="N189:N190"/>
    <mergeCell ref="N191:N192"/>
    <mergeCell ref="N193:N194"/>
    <mergeCell ref="N195:N196"/>
    <mergeCell ref="N197:N198"/>
    <mergeCell ref="N199:N200"/>
    <mergeCell ref="N201:N202"/>
    <mergeCell ref="N203:N204"/>
    <mergeCell ref="N205:N206"/>
    <mergeCell ref="N207:N208"/>
    <mergeCell ref="N209:N210"/>
    <mergeCell ref="N211:N212"/>
    <mergeCell ref="N213:N214"/>
    <mergeCell ref="N215:N216"/>
    <mergeCell ref="N217:N218"/>
    <mergeCell ref="N219:N220"/>
    <mergeCell ref="N221:N222"/>
    <mergeCell ref="N223:N224"/>
    <mergeCell ref="N225:N226"/>
    <mergeCell ref="N227:N228"/>
    <mergeCell ref="N229:N230"/>
    <mergeCell ref="N231:N232"/>
    <mergeCell ref="N233:N234"/>
    <mergeCell ref="N235:N236"/>
    <mergeCell ref="N237:N238"/>
    <mergeCell ref="N239:N240"/>
    <mergeCell ref="N241:N242"/>
    <mergeCell ref="N243:N244"/>
    <mergeCell ref="N245:N246"/>
    <mergeCell ref="N247:N248"/>
    <mergeCell ref="N249:N250"/>
    <mergeCell ref="N251:N252"/>
    <mergeCell ref="N253:N254"/>
    <mergeCell ref="N255:N256"/>
    <mergeCell ref="N257:N258"/>
    <mergeCell ref="N259:N260"/>
    <mergeCell ref="N261:N262"/>
    <mergeCell ref="N263:N264"/>
    <mergeCell ref="N265:N26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51:O52"/>
    <mergeCell ref="O53:O54"/>
    <mergeCell ref="O55:O56"/>
    <mergeCell ref="O57:O58"/>
    <mergeCell ref="O59:O60"/>
    <mergeCell ref="O61:O62"/>
    <mergeCell ref="O63:O64"/>
    <mergeCell ref="O65:O66"/>
    <mergeCell ref="O67:O68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87:O88"/>
    <mergeCell ref="O89:O90"/>
    <mergeCell ref="O91:O92"/>
    <mergeCell ref="O93:O94"/>
    <mergeCell ref="O95:O96"/>
    <mergeCell ref="O97:O98"/>
    <mergeCell ref="O99:O100"/>
    <mergeCell ref="O101:O102"/>
    <mergeCell ref="O103:O104"/>
    <mergeCell ref="O105:O106"/>
    <mergeCell ref="O107:O108"/>
    <mergeCell ref="O109:O110"/>
    <mergeCell ref="O111:O112"/>
    <mergeCell ref="O113:O114"/>
    <mergeCell ref="O115:O116"/>
    <mergeCell ref="O117:O118"/>
    <mergeCell ref="O119:O120"/>
    <mergeCell ref="O121:O122"/>
    <mergeCell ref="O123:O124"/>
    <mergeCell ref="O125:O126"/>
    <mergeCell ref="O127:O128"/>
    <mergeCell ref="O129:O130"/>
    <mergeCell ref="O131:O132"/>
    <mergeCell ref="O133:O134"/>
    <mergeCell ref="O135:O136"/>
    <mergeCell ref="O137:O138"/>
    <mergeCell ref="O139:O140"/>
    <mergeCell ref="O141:O142"/>
    <mergeCell ref="O143:O144"/>
    <mergeCell ref="O145:O146"/>
    <mergeCell ref="O147:O148"/>
    <mergeCell ref="O149:O150"/>
    <mergeCell ref="O151:O152"/>
    <mergeCell ref="O153:O154"/>
    <mergeCell ref="O155:O156"/>
    <mergeCell ref="O157:O158"/>
    <mergeCell ref="O159:O160"/>
    <mergeCell ref="O161:O162"/>
    <mergeCell ref="O163:O164"/>
    <mergeCell ref="O165:O166"/>
    <mergeCell ref="O167:O168"/>
    <mergeCell ref="O169:O170"/>
    <mergeCell ref="O171:O172"/>
    <mergeCell ref="O173:O174"/>
    <mergeCell ref="O175:O176"/>
    <mergeCell ref="O177:O178"/>
    <mergeCell ref="O179:O180"/>
    <mergeCell ref="O181:O182"/>
    <mergeCell ref="O183:O184"/>
    <mergeCell ref="O185:O186"/>
    <mergeCell ref="O187:O188"/>
    <mergeCell ref="O189:O190"/>
    <mergeCell ref="O191:O192"/>
    <mergeCell ref="O193:O194"/>
    <mergeCell ref="O195:O196"/>
    <mergeCell ref="O197:O198"/>
    <mergeCell ref="O199:O200"/>
    <mergeCell ref="O201:O202"/>
    <mergeCell ref="O203:O204"/>
    <mergeCell ref="O205:O206"/>
    <mergeCell ref="O207:O208"/>
    <mergeCell ref="O209:O210"/>
    <mergeCell ref="O211:O212"/>
    <mergeCell ref="O213:O214"/>
    <mergeCell ref="O215:O216"/>
    <mergeCell ref="O217:O218"/>
    <mergeCell ref="O219:O220"/>
    <mergeCell ref="O221:O222"/>
    <mergeCell ref="O223:O224"/>
    <mergeCell ref="O225:O226"/>
    <mergeCell ref="O227:O228"/>
    <mergeCell ref="O229:O230"/>
    <mergeCell ref="O231:O232"/>
    <mergeCell ref="O233:O234"/>
    <mergeCell ref="O235:O236"/>
    <mergeCell ref="O237:O238"/>
    <mergeCell ref="O239:O240"/>
    <mergeCell ref="O241:O242"/>
    <mergeCell ref="O243:O244"/>
    <mergeCell ref="O245:O246"/>
    <mergeCell ref="O247:O248"/>
    <mergeCell ref="O249:O250"/>
    <mergeCell ref="O251:O252"/>
    <mergeCell ref="O253:O254"/>
    <mergeCell ref="O255:O256"/>
    <mergeCell ref="O257:O258"/>
    <mergeCell ref="O259:O260"/>
    <mergeCell ref="O261:O262"/>
    <mergeCell ref="O263:O264"/>
    <mergeCell ref="O265:O26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P37:P38"/>
    <mergeCell ref="P39:P40"/>
    <mergeCell ref="P41:P42"/>
    <mergeCell ref="P43:P44"/>
    <mergeCell ref="P45:P46"/>
    <mergeCell ref="P47:P48"/>
    <mergeCell ref="P49:P50"/>
    <mergeCell ref="P51:P52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89:P90"/>
    <mergeCell ref="P91:P92"/>
    <mergeCell ref="P93:P94"/>
    <mergeCell ref="P95:P96"/>
    <mergeCell ref="P97:P98"/>
    <mergeCell ref="P99:P100"/>
    <mergeCell ref="P101:P102"/>
    <mergeCell ref="P103:P104"/>
    <mergeCell ref="P105:P106"/>
    <mergeCell ref="P107:P108"/>
    <mergeCell ref="P109:P110"/>
    <mergeCell ref="P111:P112"/>
    <mergeCell ref="P113:P114"/>
    <mergeCell ref="P115:P116"/>
    <mergeCell ref="P117:P118"/>
    <mergeCell ref="P119:P120"/>
    <mergeCell ref="P121:P122"/>
    <mergeCell ref="P123:P124"/>
    <mergeCell ref="P125:P126"/>
    <mergeCell ref="P127:P128"/>
    <mergeCell ref="P129:P130"/>
    <mergeCell ref="P131:P132"/>
    <mergeCell ref="P133:P134"/>
    <mergeCell ref="P135:P136"/>
    <mergeCell ref="P137:P138"/>
    <mergeCell ref="P139:P140"/>
    <mergeCell ref="P141:P142"/>
    <mergeCell ref="P143:P144"/>
    <mergeCell ref="P145:P146"/>
    <mergeCell ref="P147:P148"/>
    <mergeCell ref="P149:P150"/>
    <mergeCell ref="P151:P152"/>
    <mergeCell ref="P153:P154"/>
    <mergeCell ref="P155:P156"/>
    <mergeCell ref="P157:P158"/>
    <mergeCell ref="P159:P160"/>
    <mergeCell ref="P161:P162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P181:P182"/>
    <mergeCell ref="P183:P184"/>
    <mergeCell ref="P185:P186"/>
    <mergeCell ref="P187:P188"/>
    <mergeCell ref="P189:P190"/>
    <mergeCell ref="P191:P192"/>
    <mergeCell ref="P193:P194"/>
    <mergeCell ref="P195:P196"/>
    <mergeCell ref="P197:P198"/>
    <mergeCell ref="P199:P200"/>
    <mergeCell ref="P201:P202"/>
    <mergeCell ref="P203:P204"/>
    <mergeCell ref="P205:P206"/>
    <mergeCell ref="P207:P208"/>
    <mergeCell ref="P209:P210"/>
    <mergeCell ref="P211:P212"/>
    <mergeCell ref="P213:P214"/>
    <mergeCell ref="P215:P216"/>
    <mergeCell ref="P217:P218"/>
    <mergeCell ref="P219:P220"/>
    <mergeCell ref="P221:P222"/>
    <mergeCell ref="P223:P224"/>
    <mergeCell ref="P225:P226"/>
    <mergeCell ref="P227:P228"/>
    <mergeCell ref="P229:P230"/>
    <mergeCell ref="P231:P232"/>
    <mergeCell ref="P233:P234"/>
    <mergeCell ref="P235:P236"/>
    <mergeCell ref="P237:P238"/>
    <mergeCell ref="P239:P240"/>
    <mergeCell ref="P241:P242"/>
    <mergeCell ref="P243:P244"/>
    <mergeCell ref="P245:P246"/>
    <mergeCell ref="P247:P248"/>
    <mergeCell ref="P249:P250"/>
    <mergeCell ref="P251:P252"/>
    <mergeCell ref="P253:P254"/>
    <mergeCell ref="P255:P256"/>
    <mergeCell ref="P257:P258"/>
    <mergeCell ref="P259:P260"/>
    <mergeCell ref="P261:P262"/>
    <mergeCell ref="P263:P264"/>
    <mergeCell ref="P265:P26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1:Q42"/>
    <mergeCell ref="Q43:Q44"/>
    <mergeCell ref="Q45:Q46"/>
    <mergeCell ref="Q47:Q48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Q93:Q94"/>
    <mergeCell ref="Q95:Q96"/>
    <mergeCell ref="Q97:Q98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7:Q118"/>
    <mergeCell ref="Q119:Q120"/>
    <mergeCell ref="Q121:Q122"/>
    <mergeCell ref="Q123:Q124"/>
    <mergeCell ref="Q125:Q126"/>
    <mergeCell ref="Q127:Q128"/>
    <mergeCell ref="Q129:Q130"/>
    <mergeCell ref="Q131:Q132"/>
    <mergeCell ref="Q133:Q134"/>
    <mergeCell ref="Q135:Q136"/>
    <mergeCell ref="Q137:Q138"/>
    <mergeCell ref="Q139:Q140"/>
    <mergeCell ref="Q141:Q142"/>
    <mergeCell ref="Q143:Q144"/>
    <mergeCell ref="Q145:Q146"/>
    <mergeCell ref="Q147:Q148"/>
    <mergeCell ref="Q149:Q150"/>
    <mergeCell ref="Q151:Q152"/>
    <mergeCell ref="Q153:Q154"/>
    <mergeCell ref="Q155:Q156"/>
    <mergeCell ref="Q157:Q158"/>
    <mergeCell ref="Q159:Q160"/>
    <mergeCell ref="Q161:Q162"/>
    <mergeCell ref="Q163:Q164"/>
    <mergeCell ref="Q165:Q166"/>
    <mergeCell ref="Q167:Q168"/>
    <mergeCell ref="Q169:Q170"/>
    <mergeCell ref="Q171:Q172"/>
    <mergeCell ref="Q173:Q174"/>
    <mergeCell ref="Q175:Q176"/>
    <mergeCell ref="Q177:Q178"/>
    <mergeCell ref="Q179:Q180"/>
    <mergeCell ref="Q181:Q182"/>
    <mergeCell ref="Q183:Q184"/>
    <mergeCell ref="Q185:Q186"/>
    <mergeCell ref="Q187:Q188"/>
    <mergeCell ref="Q189:Q190"/>
    <mergeCell ref="Q191:Q192"/>
    <mergeCell ref="Q193:Q194"/>
    <mergeCell ref="Q195:Q196"/>
    <mergeCell ref="Q197:Q198"/>
    <mergeCell ref="Q199:Q200"/>
    <mergeCell ref="Q201:Q202"/>
    <mergeCell ref="Q203:Q204"/>
    <mergeCell ref="Q205:Q206"/>
    <mergeCell ref="Q207:Q208"/>
    <mergeCell ref="Q209:Q210"/>
    <mergeCell ref="Q211:Q212"/>
    <mergeCell ref="Q213:Q214"/>
    <mergeCell ref="Q215:Q216"/>
    <mergeCell ref="Q217:Q218"/>
    <mergeCell ref="Q219:Q220"/>
    <mergeCell ref="Q221:Q222"/>
    <mergeCell ref="Q223:Q224"/>
    <mergeCell ref="Q225:Q226"/>
    <mergeCell ref="Q227:Q228"/>
    <mergeCell ref="Q229:Q230"/>
    <mergeCell ref="Q231:Q232"/>
    <mergeCell ref="Q233:Q234"/>
    <mergeCell ref="Q235:Q236"/>
    <mergeCell ref="Q237:Q238"/>
    <mergeCell ref="Q239:Q240"/>
    <mergeCell ref="Q241:Q242"/>
    <mergeCell ref="Q243:Q244"/>
    <mergeCell ref="Q245:Q246"/>
    <mergeCell ref="Q247:Q248"/>
    <mergeCell ref="Q249:Q250"/>
    <mergeCell ref="Q251:Q252"/>
    <mergeCell ref="Q253:Q254"/>
    <mergeCell ref="Q255:Q256"/>
    <mergeCell ref="Q257:Q258"/>
    <mergeCell ref="Q259:Q260"/>
    <mergeCell ref="Q261:Q262"/>
    <mergeCell ref="Q263:Q264"/>
    <mergeCell ref="Q265:Q26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  <mergeCell ref="R27:R28"/>
    <mergeCell ref="R29:R30"/>
    <mergeCell ref="R31:R32"/>
    <mergeCell ref="R33:R34"/>
    <mergeCell ref="R35:R36"/>
    <mergeCell ref="R37:R38"/>
    <mergeCell ref="R39:R40"/>
    <mergeCell ref="R41:R42"/>
    <mergeCell ref="R43:R44"/>
    <mergeCell ref="R45:R46"/>
    <mergeCell ref="R47:R48"/>
    <mergeCell ref="R49:R50"/>
    <mergeCell ref="R51:R52"/>
    <mergeCell ref="R53:R54"/>
    <mergeCell ref="R55:R56"/>
    <mergeCell ref="R57:R58"/>
    <mergeCell ref="R59:R60"/>
    <mergeCell ref="R61:R62"/>
    <mergeCell ref="R63:R64"/>
    <mergeCell ref="R65:R66"/>
    <mergeCell ref="R67:R68"/>
    <mergeCell ref="R69:R70"/>
    <mergeCell ref="R71:R72"/>
    <mergeCell ref="R73:R74"/>
    <mergeCell ref="R75:R76"/>
    <mergeCell ref="R77:R78"/>
    <mergeCell ref="R79:R80"/>
    <mergeCell ref="R81:R82"/>
    <mergeCell ref="R83:R84"/>
    <mergeCell ref="R85:R86"/>
    <mergeCell ref="R87:R88"/>
    <mergeCell ref="R89:R90"/>
    <mergeCell ref="R91:R92"/>
    <mergeCell ref="R93:R94"/>
    <mergeCell ref="R95:R96"/>
    <mergeCell ref="R97:R98"/>
    <mergeCell ref="R99:R100"/>
    <mergeCell ref="R101:R102"/>
    <mergeCell ref="R103:R104"/>
    <mergeCell ref="R105:R106"/>
    <mergeCell ref="R107:R108"/>
    <mergeCell ref="R109:R110"/>
    <mergeCell ref="R111:R112"/>
    <mergeCell ref="R113:R114"/>
    <mergeCell ref="R115:R116"/>
    <mergeCell ref="R117:R118"/>
    <mergeCell ref="R119:R120"/>
    <mergeCell ref="R121:R122"/>
    <mergeCell ref="R123:R124"/>
    <mergeCell ref="R125:R126"/>
    <mergeCell ref="R127:R128"/>
    <mergeCell ref="R129:R130"/>
    <mergeCell ref="R131:R132"/>
    <mergeCell ref="R133:R134"/>
    <mergeCell ref="R135:R136"/>
    <mergeCell ref="R137:R138"/>
    <mergeCell ref="R139:R140"/>
    <mergeCell ref="R141:R142"/>
    <mergeCell ref="R143:R144"/>
    <mergeCell ref="R145:R146"/>
    <mergeCell ref="R147:R148"/>
    <mergeCell ref="R149:R150"/>
    <mergeCell ref="R151:R152"/>
    <mergeCell ref="R153:R154"/>
    <mergeCell ref="R155:R156"/>
    <mergeCell ref="R157:R158"/>
    <mergeCell ref="R159:R160"/>
    <mergeCell ref="R161:R162"/>
    <mergeCell ref="R163:R164"/>
    <mergeCell ref="R165:R166"/>
    <mergeCell ref="R167:R168"/>
    <mergeCell ref="R169:R170"/>
    <mergeCell ref="R171:R172"/>
    <mergeCell ref="R173:R174"/>
    <mergeCell ref="R175:R176"/>
    <mergeCell ref="R177:R178"/>
    <mergeCell ref="R179:R180"/>
    <mergeCell ref="R181:R182"/>
    <mergeCell ref="R183:R184"/>
    <mergeCell ref="R185:R186"/>
    <mergeCell ref="R187:R188"/>
    <mergeCell ref="R189:R190"/>
    <mergeCell ref="R191:R192"/>
    <mergeCell ref="R193:R194"/>
    <mergeCell ref="R195:R196"/>
    <mergeCell ref="R197:R198"/>
    <mergeCell ref="R199:R200"/>
    <mergeCell ref="R201:R202"/>
    <mergeCell ref="R203:R204"/>
    <mergeCell ref="R205:R206"/>
    <mergeCell ref="R207:R208"/>
    <mergeCell ref="R209:R210"/>
    <mergeCell ref="R211:R212"/>
    <mergeCell ref="R213:R214"/>
    <mergeCell ref="R215:R216"/>
    <mergeCell ref="R217:R218"/>
    <mergeCell ref="R219:R220"/>
    <mergeCell ref="R221:R222"/>
    <mergeCell ref="R223:R224"/>
    <mergeCell ref="R225:R226"/>
    <mergeCell ref="R227:R228"/>
    <mergeCell ref="R229:R230"/>
    <mergeCell ref="R231:R232"/>
    <mergeCell ref="R233:R234"/>
    <mergeCell ref="R235:R236"/>
    <mergeCell ref="R237:R238"/>
    <mergeCell ref="R239:R240"/>
    <mergeCell ref="R241:R242"/>
    <mergeCell ref="R243:R244"/>
    <mergeCell ref="R245:R246"/>
    <mergeCell ref="R247:R248"/>
    <mergeCell ref="R249:R250"/>
    <mergeCell ref="R251:R252"/>
    <mergeCell ref="R253:R254"/>
    <mergeCell ref="R255:R256"/>
    <mergeCell ref="R257:R258"/>
    <mergeCell ref="R259:R260"/>
    <mergeCell ref="R261:R262"/>
    <mergeCell ref="R263:R264"/>
    <mergeCell ref="R265:R266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  <mergeCell ref="S51:S52"/>
    <mergeCell ref="S53:S54"/>
    <mergeCell ref="S55:S56"/>
    <mergeCell ref="S57:S58"/>
    <mergeCell ref="S59:S60"/>
    <mergeCell ref="S61:S62"/>
    <mergeCell ref="S63:S64"/>
    <mergeCell ref="S65:S66"/>
    <mergeCell ref="S67:S68"/>
    <mergeCell ref="S69:S70"/>
    <mergeCell ref="S71:S72"/>
    <mergeCell ref="S73:S74"/>
    <mergeCell ref="S75:S76"/>
    <mergeCell ref="S77:S78"/>
    <mergeCell ref="S79:S80"/>
    <mergeCell ref="S81:S82"/>
    <mergeCell ref="S83:S84"/>
    <mergeCell ref="S85:S86"/>
    <mergeCell ref="S87:S88"/>
    <mergeCell ref="S89:S90"/>
    <mergeCell ref="S91:S92"/>
    <mergeCell ref="S93:S94"/>
    <mergeCell ref="S95:S96"/>
    <mergeCell ref="S97:S98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17:S118"/>
    <mergeCell ref="S119:S120"/>
    <mergeCell ref="S121:S122"/>
    <mergeCell ref="S123:S124"/>
    <mergeCell ref="S125:S126"/>
    <mergeCell ref="S127:S128"/>
    <mergeCell ref="S129:S130"/>
    <mergeCell ref="S131:S132"/>
    <mergeCell ref="S133:S134"/>
    <mergeCell ref="S135:S136"/>
    <mergeCell ref="S137:S138"/>
    <mergeCell ref="S139:S140"/>
    <mergeCell ref="S141:S142"/>
    <mergeCell ref="S143:S144"/>
    <mergeCell ref="S145:S146"/>
    <mergeCell ref="S147:S148"/>
    <mergeCell ref="S149:S150"/>
    <mergeCell ref="S151:S152"/>
    <mergeCell ref="S153:S154"/>
    <mergeCell ref="S155:S156"/>
    <mergeCell ref="S157:S158"/>
    <mergeCell ref="S159:S160"/>
    <mergeCell ref="S161:S162"/>
    <mergeCell ref="S163:S164"/>
    <mergeCell ref="S165:S166"/>
    <mergeCell ref="S167:S168"/>
    <mergeCell ref="S169:S170"/>
    <mergeCell ref="S171:S172"/>
    <mergeCell ref="S173:S174"/>
    <mergeCell ref="S175:S176"/>
    <mergeCell ref="S177:S178"/>
    <mergeCell ref="S179:S180"/>
    <mergeCell ref="S181:S182"/>
    <mergeCell ref="S183:S184"/>
    <mergeCell ref="S185:S186"/>
    <mergeCell ref="S187:S188"/>
    <mergeCell ref="S189:S190"/>
    <mergeCell ref="S191:S192"/>
    <mergeCell ref="S193:S194"/>
    <mergeCell ref="S195:S196"/>
    <mergeCell ref="S197:S198"/>
    <mergeCell ref="S199:S200"/>
    <mergeCell ref="S201:S202"/>
    <mergeCell ref="S203:S204"/>
    <mergeCell ref="S205:S206"/>
    <mergeCell ref="S207:S208"/>
    <mergeCell ref="S209:S210"/>
    <mergeCell ref="S211:S212"/>
    <mergeCell ref="S213:S214"/>
    <mergeCell ref="S215:S216"/>
    <mergeCell ref="S217:S218"/>
    <mergeCell ref="S219:S220"/>
    <mergeCell ref="S221:S222"/>
    <mergeCell ref="S223:S224"/>
    <mergeCell ref="S225:S226"/>
    <mergeCell ref="S227:S228"/>
    <mergeCell ref="S229:S230"/>
    <mergeCell ref="S231:S232"/>
    <mergeCell ref="S233:S234"/>
    <mergeCell ref="S235:S236"/>
    <mergeCell ref="S237:S238"/>
    <mergeCell ref="S239:S240"/>
    <mergeCell ref="S241:S242"/>
    <mergeCell ref="S243:S244"/>
    <mergeCell ref="S245:S246"/>
    <mergeCell ref="S247:S248"/>
    <mergeCell ref="S249:S250"/>
    <mergeCell ref="S251:S252"/>
    <mergeCell ref="S253:S254"/>
    <mergeCell ref="S255:S256"/>
    <mergeCell ref="S257:S258"/>
    <mergeCell ref="S259:S260"/>
    <mergeCell ref="S261:S262"/>
    <mergeCell ref="S263:S264"/>
    <mergeCell ref="S265:S266"/>
    <mergeCell ref="T7:T8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T45:T46"/>
    <mergeCell ref="T47:T48"/>
    <mergeCell ref="T49:T50"/>
    <mergeCell ref="T51:T52"/>
    <mergeCell ref="T53:T54"/>
    <mergeCell ref="T55:T56"/>
    <mergeCell ref="T57:T58"/>
    <mergeCell ref="T59:T60"/>
    <mergeCell ref="T61:T62"/>
    <mergeCell ref="T63:T64"/>
    <mergeCell ref="T65:T66"/>
    <mergeCell ref="T67:T68"/>
    <mergeCell ref="T69:T70"/>
    <mergeCell ref="T71:T72"/>
    <mergeCell ref="T73:T74"/>
    <mergeCell ref="T75:T76"/>
    <mergeCell ref="T77:T78"/>
    <mergeCell ref="T79:T80"/>
    <mergeCell ref="T81:T82"/>
    <mergeCell ref="T83:T84"/>
    <mergeCell ref="T85:T86"/>
    <mergeCell ref="T87:T88"/>
    <mergeCell ref="T89:T90"/>
    <mergeCell ref="T91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2"/>
    <mergeCell ref="T113:T114"/>
    <mergeCell ref="T115:T116"/>
    <mergeCell ref="T117:T118"/>
    <mergeCell ref="T119:T120"/>
    <mergeCell ref="T121:T122"/>
    <mergeCell ref="T123:T124"/>
    <mergeCell ref="T125:T126"/>
    <mergeCell ref="T127:T128"/>
    <mergeCell ref="T129:T130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1:T152"/>
    <mergeCell ref="T153:T154"/>
    <mergeCell ref="T155:T156"/>
    <mergeCell ref="T157:T158"/>
    <mergeCell ref="T159:T160"/>
    <mergeCell ref="T161:T162"/>
    <mergeCell ref="T163:T164"/>
    <mergeCell ref="T165:T166"/>
    <mergeCell ref="T167:T168"/>
    <mergeCell ref="T169:T170"/>
    <mergeCell ref="T171:T172"/>
    <mergeCell ref="T173:T174"/>
    <mergeCell ref="T175:T176"/>
    <mergeCell ref="T177:T178"/>
    <mergeCell ref="T179:T180"/>
    <mergeCell ref="T181:T182"/>
    <mergeCell ref="T183:T184"/>
    <mergeCell ref="T185:T186"/>
    <mergeCell ref="T187:T188"/>
    <mergeCell ref="T189:T190"/>
    <mergeCell ref="T191:T192"/>
    <mergeCell ref="T193:T194"/>
    <mergeCell ref="T195:T196"/>
    <mergeCell ref="T197:T198"/>
    <mergeCell ref="T199:T200"/>
    <mergeCell ref="T201:T202"/>
    <mergeCell ref="T203:T204"/>
    <mergeCell ref="T205:T206"/>
    <mergeCell ref="T207:T208"/>
    <mergeCell ref="T209:T210"/>
    <mergeCell ref="T211:T212"/>
    <mergeCell ref="T213:T214"/>
    <mergeCell ref="T215:T216"/>
    <mergeCell ref="T217:T218"/>
    <mergeCell ref="T219:T220"/>
    <mergeCell ref="T221:T222"/>
    <mergeCell ref="T223:T224"/>
    <mergeCell ref="T225:T226"/>
    <mergeCell ref="T227:T228"/>
    <mergeCell ref="T229:T230"/>
    <mergeCell ref="T231:T232"/>
    <mergeCell ref="T233:T234"/>
    <mergeCell ref="T235:T236"/>
    <mergeCell ref="T237:T238"/>
    <mergeCell ref="T239:T240"/>
    <mergeCell ref="T241:T242"/>
    <mergeCell ref="T243:T244"/>
    <mergeCell ref="T245:T246"/>
    <mergeCell ref="T247:T248"/>
    <mergeCell ref="T249:T250"/>
    <mergeCell ref="T251:T252"/>
    <mergeCell ref="T253:T254"/>
    <mergeCell ref="T255:T256"/>
    <mergeCell ref="T257:T258"/>
    <mergeCell ref="T259:T260"/>
    <mergeCell ref="T261:T262"/>
    <mergeCell ref="T263:T264"/>
    <mergeCell ref="T265:T26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U49:U50"/>
    <mergeCell ref="U51:U52"/>
    <mergeCell ref="U53:U54"/>
    <mergeCell ref="U55:U56"/>
    <mergeCell ref="U57:U58"/>
    <mergeCell ref="U59:U60"/>
    <mergeCell ref="U61:U62"/>
    <mergeCell ref="U63:U64"/>
    <mergeCell ref="U65:U66"/>
    <mergeCell ref="U67:U68"/>
    <mergeCell ref="U69:U70"/>
    <mergeCell ref="U71:U72"/>
    <mergeCell ref="U73:U74"/>
    <mergeCell ref="U75:U76"/>
    <mergeCell ref="U77:U78"/>
    <mergeCell ref="U79:U80"/>
    <mergeCell ref="U81:U82"/>
    <mergeCell ref="U83:U84"/>
    <mergeCell ref="U85:U86"/>
    <mergeCell ref="U87:U88"/>
    <mergeCell ref="U89:U90"/>
    <mergeCell ref="U91:U92"/>
    <mergeCell ref="U93:U94"/>
    <mergeCell ref="U95:U96"/>
    <mergeCell ref="U97:U98"/>
    <mergeCell ref="U99:U100"/>
    <mergeCell ref="U101:U102"/>
    <mergeCell ref="U103:U104"/>
    <mergeCell ref="U105:U106"/>
    <mergeCell ref="U107:U108"/>
    <mergeCell ref="U109:U110"/>
    <mergeCell ref="U111:U112"/>
    <mergeCell ref="U113:U114"/>
    <mergeCell ref="U115:U116"/>
    <mergeCell ref="U117:U118"/>
    <mergeCell ref="U119:U120"/>
    <mergeCell ref="U121:U122"/>
    <mergeCell ref="U123:U124"/>
    <mergeCell ref="U125:U126"/>
    <mergeCell ref="U127:U128"/>
    <mergeCell ref="U129:U130"/>
    <mergeCell ref="U131:U132"/>
    <mergeCell ref="U133:U134"/>
    <mergeCell ref="U135:U136"/>
    <mergeCell ref="U137:U138"/>
    <mergeCell ref="U139:U140"/>
    <mergeCell ref="U141:U142"/>
    <mergeCell ref="U143:U144"/>
    <mergeCell ref="U145:U146"/>
    <mergeCell ref="U147:U148"/>
    <mergeCell ref="U149:U150"/>
    <mergeCell ref="U151:U152"/>
    <mergeCell ref="U153:U154"/>
    <mergeCell ref="U155:U156"/>
    <mergeCell ref="U157:U158"/>
    <mergeCell ref="U159:U160"/>
    <mergeCell ref="U161:U162"/>
    <mergeCell ref="U163:U164"/>
    <mergeCell ref="U165:U166"/>
    <mergeCell ref="U167:U168"/>
    <mergeCell ref="U169:U170"/>
    <mergeCell ref="U171:U172"/>
    <mergeCell ref="U173:U174"/>
    <mergeCell ref="U175:U176"/>
    <mergeCell ref="U177:U178"/>
    <mergeCell ref="U179:U180"/>
    <mergeCell ref="U181:U182"/>
    <mergeCell ref="U183:U184"/>
    <mergeCell ref="U185:U186"/>
    <mergeCell ref="U187:U188"/>
    <mergeCell ref="U189:U190"/>
    <mergeCell ref="U191:U192"/>
    <mergeCell ref="U193:U194"/>
    <mergeCell ref="U195:U196"/>
    <mergeCell ref="U197:U198"/>
    <mergeCell ref="U199:U200"/>
    <mergeCell ref="U201:U202"/>
    <mergeCell ref="U203:U204"/>
    <mergeCell ref="U205:U206"/>
    <mergeCell ref="U207:U208"/>
    <mergeCell ref="U209:U210"/>
    <mergeCell ref="U211:U212"/>
    <mergeCell ref="U213:U214"/>
    <mergeCell ref="U215:U216"/>
    <mergeCell ref="U217:U218"/>
    <mergeCell ref="U219:U220"/>
    <mergeCell ref="U221:U222"/>
    <mergeCell ref="U223:U224"/>
    <mergeCell ref="U225:U226"/>
    <mergeCell ref="U227:U228"/>
    <mergeCell ref="U229:U230"/>
    <mergeCell ref="U231:U232"/>
    <mergeCell ref="U233:U234"/>
    <mergeCell ref="U235:U236"/>
    <mergeCell ref="U237:U238"/>
    <mergeCell ref="U239:U240"/>
    <mergeCell ref="U241:U242"/>
    <mergeCell ref="U243:U244"/>
    <mergeCell ref="U245:U246"/>
    <mergeCell ref="U247:U248"/>
    <mergeCell ref="U249:U250"/>
    <mergeCell ref="U251:U252"/>
    <mergeCell ref="U253:U254"/>
    <mergeCell ref="U255:U256"/>
    <mergeCell ref="U257:U258"/>
    <mergeCell ref="U259:U260"/>
    <mergeCell ref="U261:U262"/>
    <mergeCell ref="U263:U264"/>
    <mergeCell ref="U265:U266"/>
    <mergeCell ref="V7:V8"/>
    <mergeCell ref="V9:V10"/>
    <mergeCell ref="V11:V12"/>
    <mergeCell ref="V13:V14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V37:V38"/>
    <mergeCell ref="V39:V40"/>
    <mergeCell ref="V41:V42"/>
    <mergeCell ref="V43:V44"/>
    <mergeCell ref="V45:V46"/>
    <mergeCell ref="V47:V48"/>
    <mergeCell ref="V49:V50"/>
    <mergeCell ref="V51:V52"/>
    <mergeCell ref="V53:V54"/>
    <mergeCell ref="V55:V56"/>
    <mergeCell ref="V57:V58"/>
    <mergeCell ref="V59:V60"/>
    <mergeCell ref="V61:V62"/>
    <mergeCell ref="V63:V64"/>
    <mergeCell ref="V65:V66"/>
    <mergeCell ref="V67:V68"/>
    <mergeCell ref="V69:V70"/>
    <mergeCell ref="V71:V72"/>
    <mergeCell ref="V73:V74"/>
    <mergeCell ref="V75:V76"/>
    <mergeCell ref="V77:V78"/>
    <mergeCell ref="V79:V80"/>
    <mergeCell ref="V81:V82"/>
    <mergeCell ref="V83:V84"/>
    <mergeCell ref="V85:V86"/>
    <mergeCell ref="V87:V88"/>
    <mergeCell ref="V89:V90"/>
    <mergeCell ref="V91:V92"/>
    <mergeCell ref="V93:V94"/>
    <mergeCell ref="V95:V96"/>
    <mergeCell ref="V97:V98"/>
    <mergeCell ref="V99:V100"/>
    <mergeCell ref="V101:V102"/>
    <mergeCell ref="V103:V104"/>
    <mergeCell ref="V105:V106"/>
    <mergeCell ref="V107:V108"/>
    <mergeCell ref="V109:V110"/>
    <mergeCell ref="V111:V112"/>
    <mergeCell ref="V113:V114"/>
    <mergeCell ref="V115:V116"/>
    <mergeCell ref="V117:V118"/>
    <mergeCell ref="V119:V120"/>
    <mergeCell ref="V121:V122"/>
    <mergeCell ref="V123:V124"/>
    <mergeCell ref="V125:V126"/>
    <mergeCell ref="V127:V128"/>
    <mergeCell ref="V129:V130"/>
    <mergeCell ref="V131:V132"/>
    <mergeCell ref="V133:V134"/>
    <mergeCell ref="V135:V136"/>
    <mergeCell ref="V137:V138"/>
    <mergeCell ref="V139:V140"/>
    <mergeCell ref="V141:V142"/>
    <mergeCell ref="V143:V144"/>
    <mergeCell ref="V145:V146"/>
    <mergeCell ref="V147:V148"/>
    <mergeCell ref="V149:V150"/>
    <mergeCell ref="V151:V152"/>
    <mergeCell ref="V153:V154"/>
    <mergeCell ref="V155:V156"/>
    <mergeCell ref="V157:V158"/>
    <mergeCell ref="V159:V160"/>
    <mergeCell ref="V161:V162"/>
    <mergeCell ref="V163:V164"/>
    <mergeCell ref="V165:V166"/>
    <mergeCell ref="V167:V168"/>
    <mergeCell ref="V169:V170"/>
    <mergeCell ref="V171:V172"/>
    <mergeCell ref="V173:V174"/>
    <mergeCell ref="V175:V176"/>
    <mergeCell ref="V177:V178"/>
    <mergeCell ref="V179:V180"/>
    <mergeCell ref="V181:V182"/>
    <mergeCell ref="V183:V184"/>
    <mergeCell ref="V185:V186"/>
    <mergeCell ref="V187:V188"/>
    <mergeCell ref="V189:V190"/>
    <mergeCell ref="V191:V192"/>
    <mergeCell ref="V193:V194"/>
    <mergeCell ref="V195:V196"/>
    <mergeCell ref="V197:V198"/>
    <mergeCell ref="V199:V200"/>
    <mergeCell ref="V201:V202"/>
    <mergeCell ref="V203:V204"/>
    <mergeCell ref="V205:V206"/>
    <mergeCell ref="V207:V208"/>
    <mergeCell ref="V209:V210"/>
    <mergeCell ref="V211:V212"/>
    <mergeCell ref="V213:V214"/>
    <mergeCell ref="V215:V216"/>
    <mergeCell ref="V217:V218"/>
    <mergeCell ref="V219:V220"/>
    <mergeCell ref="V221:V222"/>
    <mergeCell ref="V223:V224"/>
    <mergeCell ref="V225:V226"/>
    <mergeCell ref="V227:V228"/>
    <mergeCell ref="V229:V230"/>
    <mergeCell ref="V231:V232"/>
    <mergeCell ref="V233:V234"/>
    <mergeCell ref="V235:V236"/>
    <mergeCell ref="V237:V238"/>
    <mergeCell ref="V239:V240"/>
    <mergeCell ref="V241:V242"/>
    <mergeCell ref="V243:V244"/>
    <mergeCell ref="V245:V246"/>
    <mergeCell ref="V247:V248"/>
    <mergeCell ref="V249:V250"/>
    <mergeCell ref="V251:V252"/>
    <mergeCell ref="V253:V254"/>
    <mergeCell ref="V255:V256"/>
    <mergeCell ref="V257:V258"/>
    <mergeCell ref="V259:V260"/>
    <mergeCell ref="V261:V262"/>
    <mergeCell ref="V263:V264"/>
    <mergeCell ref="V265:V266"/>
    <mergeCell ref="W3:W5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W37:W38"/>
    <mergeCell ref="W39:W40"/>
    <mergeCell ref="W41:W42"/>
    <mergeCell ref="W43:W44"/>
    <mergeCell ref="W45:W46"/>
    <mergeCell ref="W47:W48"/>
    <mergeCell ref="W49:W50"/>
    <mergeCell ref="W51:W52"/>
    <mergeCell ref="W53:W54"/>
    <mergeCell ref="W55:W56"/>
    <mergeCell ref="W57:W58"/>
    <mergeCell ref="W59:W60"/>
    <mergeCell ref="W61:W62"/>
    <mergeCell ref="W63:W64"/>
    <mergeCell ref="W65:W66"/>
    <mergeCell ref="W67:W68"/>
    <mergeCell ref="W69:W70"/>
    <mergeCell ref="W71:W72"/>
    <mergeCell ref="W73:W74"/>
    <mergeCell ref="W75:W76"/>
    <mergeCell ref="W77:W78"/>
    <mergeCell ref="W79:W80"/>
    <mergeCell ref="W81:W82"/>
    <mergeCell ref="W83:W84"/>
    <mergeCell ref="W85:W86"/>
    <mergeCell ref="W87:W88"/>
    <mergeCell ref="W89:W90"/>
    <mergeCell ref="W91:W92"/>
    <mergeCell ref="W93:W94"/>
    <mergeCell ref="W95:W96"/>
    <mergeCell ref="W97:W98"/>
    <mergeCell ref="W99:W100"/>
    <mergeCell ref="W101:W102"/>
    <mergeCell ref="W103:W104"/>
    <mergeCell ref="W105:W106"/>
    <mergeCell ref="W107:W108"/>
    <mergeCell ref="W109:W110"/>
    <mergeCell ref="W111:W112"/>
    <mergeCell ref="W113:W114"/>
    <mergeCell ref="W115:W116"/>
    <mergeCell ref="W117:W118"/>
    <mergeCell ref="W119:W120"/>
    <mergeCell ref="W121:W122"/>
    <mergeCell ref="W123:W124"/>
    <mergeCell ref="W125:W126"/>
    <mergeCell ref="W127:W128"/>
    <mergeCell ref="W129:W130"/>
    <mergeCell ref="W131:W132"/>
    <mergeCell ref="W133:W134"/>
    <mergeCell ref="W135:W136"/>
    <mergeCell ref="W137:W138"/>
    <mergeCell ref="W139:W140"/>
    <mergeCell ref="W141:W142"/>
    <mergeCell ref="W143:W144"/>
    <mergeCell ref="W145:W146"/>
    <mergeCell ref="W147:W148"/>
    <mergeCell ref="W149:W150"/>
    <mergeCell ref="W151:W152"/>
    <mergeCell ref="W153:W154"/>
    <mergeCell ref="W155:W156"/>
    <mergeCell ref="W157:W158"/>
    <mergeCell ref="W159:W160"/>
    <mergeCell ref="W161:W162"/>
    <mergeCell ref="W163:W164"/>
    <mergeCell ref="W165:W166"/>
    <mergeCell ref="W167:W168"/>
    <mergeCell ref="W169:W170"/>
    <mergeCell ref="W171:W172"/>
    <mergeCell ref="W173:W174"/>
    <mergeCell ref="W175:W176"/>
    <mergeCell ref="W177:W178"/>
    <mergeCell ref="W179:W180"/>
    <mergeCell ref="W181:W182"/>
    <mergeCell ref="W183:W184"/>
    <mergeCell ref="W185:W186"/>
    <mergeCell ref="W187:W188"/>
    <mergeCell ref="W189:W190"/>
    <mergeCell ref="W191:W192"/>
    <mergeCell ref="W193:W194"/>
    <mergeCell ref="W195:W196"/>
    <mergeCell ref="W197:W198"/>
    <mergeCell ref="W199:W200"/>
    <mergeCell ref="W201:W202"/>
    <mergeCell ref="W203:W204"/>
    <mergeCell ref="W205:W206"/>
    <mergeCell ref="W207:W208"/>
    <mergeCell ref="W209:W210"/>
    <mergeCell ref="W211:W212"/>
    <mergeCell ref="W213:W214"/>
    <mergeCell ref="W215:W216"/>
    <mergeCell ref="W217:W218"/>
    <mergeCell ref="W219:W220"/>
    <mergeCell ref="W221:W222"/>
    <mergeCell ref="W223:W224"/>
    <mergeCell ref="W225:W226"/>
    <mergeCell ref="W227:W228"/>
    <mergeCell ref="W229:W230"/>
    <mergeCell ref="W231:W232"/>
    <mergeCell ref="W233:W234"/>
    <mergeCell ref="W235:W236"/>
    <mergeCell ref="W237:W238"/>
    <mergeCell ref="W239:W240"/>
    <mergeCell ref="W241:W242"/>
    <mergeCell ref="W243:W244"/>
    <mergeCell ref="W245:W246"/>
    <mergeCell ref="W247:W248"/>
    <mergeCell ref="W249:W250"/>
    <mergeCell ref="W251:W252"/>
    <mergeCell ref="W253:W254"/>
    <mergeCell ref="W255:W256"/>
    <mergeCell ref="W257:W258"/>
    <mergeCell ref="W259:W260"/>
    <mergeCell ref="W261:W262"/>
    <mergeCell ref="W263:W264"/>
    <mergeCell ref="W265:W266"/>
    <mergeCell ref="X3:X5"/>
    <mergeCell ref="X7:X266"/>
  </mergeCells>
  <conditionalFormatting sqref="B7">
    <cfRule type="duplicateValues" dxfId="0" priority="260"/>
  </conditionalFormatting>
  <conditionalFormatting sqref="C7">
    <cfRule type="duplicateValues" dxfId="0" priority="86"/>
  </conditionalFormatting>
  <conditionalFormatting sqref="B9">
    <cfRule type="duplicateValues" dxfId="0" priority="259"/>
  </conditionalFormatting>
  <conditionalFormatting sqref="C9">
    <cfRule type="duplicateValues" dxfId="0" priority="85"/>
  </conditionalFormatting>
  <conditionalFormatting sqref="B11">
    <cfRule type="duplicateValues" dxfId="0" priority="239"/>
  </conditionalFormatting>
  <conditionalFormatting sqref="C11">
    <cfRule type="duplicateValues" dxfId="0" priority="84"/>
  </conditionalFormatting>
  <conditionalFormatting sqref="B13">
    <cfRule type="duplicateValues" dxfId="0" priority="258"/>
  </conditionalFormatting>
  <conditionalFormatting sqref="C13">
    <cfRule type="duplicateValues" dxfId="0" priority="168"/>
  </conditionalFormatting>
  <conditionalFormatting sqref="B15">
    <cfRule type="duplicateValues" dxfId="0" priority="238"/>
  </conditionalFormatting>
  <conditionalFormatting sqref="C15">
    <cfRule type="duplicateValues" dxfId="0" priority="167"/>
  </conditionalFormatting>
  <conditionalFormatting sqref="B17">
    <cfRule type="duplicateValues" dxfId="0" priority="257"/>
  </conditionalFormatting>
  <conditionalFormatting sqref="C17">
    <cfRule type="duplicateValues" dxfId="0" priority="83"/>
  </conditionalFormatting>
  <conditionalFormatting sqref="B19">
    <cfRule type="duplicateValues" dxfId="0" priority="256"/>
  </conditionalFormatting>
  <conditionalFormatting sqref="C19">
    <cfRule type="duplicateValues" dxfId="0" priority="166"/>
  </conditionalFormatting>
  <conditionalFormatting sqref="B21">
    <cfRule type="duplicateValues" dxfId="0" priority="237"/>
  </conditionalFormatting>
  <conditionalFormatting sqref="C21">
    <cfRule type="duplicateValues" dxfId="0" priority="165"/>
  </conditionalFormatting>
  <conditionalFormatting sqref="B23">
    <cfRule type="duplicateValues" dxfId="0" priority="255"/>
  </conditionalFormatting>
  <conditionalFormatting sqref="C23">
    <cfRule type="duplicateValues" dxfId="0" priority="164"/>
  </conditionalFormatting>
  <conditionalFormatting sqref="B25">
    <cfRule type="duplicateValues" dxfId="0" priority="254"/>
  </conditionalFormatting>
  <conditionalFormatting sqref="C25">
    <cfRule type="duplicateValues" dxfId="0" priority="163"/>
  </conditionalFormatting>
  <conditionalFormatting sqref="B27">
    <cfRule type="duplicateValues" dxfId="0" priority="236"/>
  </conditionalFormatting>
  <conditionalFormatting sqref="C27">
    <cfRule type="duplicateValues" dxfId="0" priority="162"/>
  </conditionalFormatting>
  <conditionalFormatting sqref="B29">
    <cfRule type="duplicateValues" dxfId="0" priority="253"/>
  </conditionalFormatting>
  <conditionalFormatting sqref="C29">
    <cfRule type="duplicateValues" dxfId="0" priority="161"/>
  </conditionalFormatting>
  <conditionalFormatting sqref="B31">
    <cfRule type="duplicateValues" dxfId="0" priority="252"/>
  </conditionalFormatting>
  <conditionalFormatting sqref="C31">
    <cfRule type="duplicateValues" dxfId="0" priority="160"/>
  </conditionalFormatting>
  <conditionalFormatting sqref="B33">
    <cfRule type="duplicateValues" dxfId="0" priority="235"/>
  </conditionalFormatting>
  <conditionalFormatting sqref="C33">
    <cfRule type="duplicateValues" dxfId="0" priority="159"/>
  </conditionalFormatting>
  <conditionalFormatting sqref="B35">
    <cfRule type="duplicateValues" dxfId="0" priority="251"/>
  </conditionalFormatting>
  <conditionalFormatting sqref="C35">
    <cfRule type="duplicateValues" dxfId="0" priority="158"/>
  </conditionalFormatting>
  <conditionalFormatting sqref="B37">
    <cfRule type="duplicateValues" dxfId="0" priority="220"/>
  </conditionalFormatting>
  <conditionalFormatting sqref="C37">
    <cfRule type="duplicateValues" dxfId="0" priority="140"/>
  </conditionalFormatting>
  <conditionalFormatting sqref="B39">
    <cfRule type="duplicateValues" dxfId="0" priority="250"/>
  </conditionalFormatting>
  <conditionalFormatting sqref="C39">
    <cfRule type="duplicateValues" dxfId="0" priority="157"/>
  </conditionalFormatting>
  <conditionalFormatting sqref="B41">
    <cfRule type="duplicateValues" dxfId="0" priority="234"/>
  </conditionalFormatting>
  <conditionalFormatting sqref="C41">
    <cfRule type="duplicateValues" dxfId="0" priority="156"/>
  </conditionalFormatting>
  <conditionalFormatting sqref="B43">
    <cfRule type="duplicateValues" dxfId="0" priority="242"/>
  </conditionalFormatting>
  <conditionalFormatting sqref="C43">
    <cfRule type="duplicateValues" dxfId="0" priority="137"/>
  </conditionalFormatting>
  <conditionalFormatting sqref="B45">
    <cfRule type="duplicateValues" dxfId="0" priority="233"/>
  </conditionalFormatting>
  <conditionalFormatting sqref="C45">
    <cfRule type="duplicateValues" dxfId="0" priority="155"/>
  </conditionalFormatting>
  <conditionalFormatting sqref="B47">
    <cfRule type="duplicateValues" dxfId="0" priority="232"/>
  </conditionalFormatting>
  <conditionalFormatting sqref="C47">
    <cfRule type="duplicateValues" dxfId="0" priority="154"/>
  </conditionalFormatting>
  <conditionalFormatting sqref="B49">
    <cfRule type="duplicateValues" dxfId="0" priority="231"/>
  </conditionalFormatting>
  <conditionalFormatting sqref="C49">
    <cfRule type="duplicateValues" dxfId="0" priority="153"/>
  </conditionalFormatting>
  <conditionalFormatting sqref="B51">
    <cfRule type="duplicateValues" dxfId="0" priority="249"/>
  </conditionalFormatting>
  <conditionalFormatting sqref="C51">
    <cfRule type="duplicateValues" dxfId="0" priority="152"/>
  </conditionalFormatting>
  <conditionalFormatting sqref="B53">
    <cfRule type="duplicateValues" dxfId="0" priority="230"/>
  </conditionalFormatting>
  <conditionalFormatting sqref="C53">
    <cfRule type="duplicateValues" dxfId="0" priority="151"/>
  </conditionalFormatting>
  <conditionalFormatting sqref="B55">
    <cfRule type="duplicateValues" dxfId="0" priority="248"/>
  </conditionalFormatting>
  <conditionalFormatting sqref="C55">
    <cfRule type="duplicateValues" dxfId="0" priority="80"/>
  </conditionalFormatting>
  <conditionalFormatting sqref="B57">
    <cfRule type="duplicateValues" dxfId="0" priority="229"/>
  </conditionalFormatting>
  <conditionalFormatting sqref="C57">
    <cfRule type="duplicateValues" dxfId="0" priority="79"/>
  </conditionalFormatting>
  <conditionalFormatting sqref="B59">
    <cfRule type="duplicateValues" dxfId="0" priority="228"/>
  </conditionalFormatting>
  <conditionalFormatting sqref="C59">
    <cfRule type="duplicateValues" dxfId="0" priority="78"/>
  </conditionalFormatting>
  <conditionalFormatting sqref="B61">
    <cfRule type="duplicateValues" dxfId="0" priority="227"/>
  </conditionalFormatting>
  <conditionalFormatting sqref="C61">
    <cfRule type="duplicateValues" dxfId="0" priority="77"/>
  </conditionalFormatting>
  <conditionalFormatting sqref="B63">
    <cfRule type="duplicateValues" dxfId="0" priority="226"/>
  </conditionalFormatting>
  <conditionalFormatting sqref="C63">
    <cfRule type="duplicateValues" dxfId="0" priority="150"/>
  </conditionalFormatting>
  <conditionalFormatting sqref="B65">
    <cfRule type="duplicateValues" dxfId="0" priority="247"/>
  </conditionalFormatting>
  <conditionalFormatting sqref="C65">
    <cfRule type="duplicateValues" dxfId="0" priority="149"/>
  </conditionalFormatting>
  <conditionalFormatting sqref="B67">
    <cfRule type="duplicateValues" dxfId="0" priority="246"/>
  </conditionalFormatting>
  <conditionalFormatting sqref="C67">
    <cfRule type="duplicateValues" dxfId="0" priority="148"/>
  </conditionalFormatting>
  <conditionalFormatting sqref="B69">
    <cfRule type="duplicateValues" dxfId="0" priority="225"/>
  </conditionalFormatting>
  <conditionalFormatting sqref="C69">
    <cfRule type="duplicateValues" dxfId="0" priority="147"/>
  </conditionalFormatting>
  <conditionalFormatting sqref="B71">
    <cfRule type="duplicateValues" dxfId="0" priority="224"/>
  </conditionalFormatting>
  <conditionalFormatting sqref="C71">
    <cfRule type="duplicateValues" dxfId="0" priority="146"/>
  </conditionalFormatting>
  <conditionalFormatting sqref="B73">
    <cfRule type="duplicateValues" dxfId="0" priority="223"/>
  </conditionalFormatting>
  <conditionalFormatting sqref="C73">
    <cfRule type="duplicateValues" dxfId="0" priority="145"/>
  </conditionalFormatting>
  <conditionalFormatting sqref="B75">
    <cfRule type="duplicateValues" dxfId="0" priority="222"/>
  </conditionalFormatting>
  <conditionalFormatting sqref="C75">
    <cfRule type="duplicateValues" dxfId="0" priority="144"/>
  </conditionalFormatting>
  <conditionalFormatting sqref="B77">
    <cfRule type="duplicateValues" dxfId="0" priority="221"/>
  </conditionalFormatting>
  <conditionalFormatting sqref="C77">
    <cfRule type="duplicateValues" dxfId="0" priority="143"/>
  </conditionalFormatting>
  <conditionalFormatting sqref="B79">
    <cfRule type="duplicateValues" dxfId="0" priority="245"/>
  </conditionalFormatting>
  <conditionalFormatting sqref="C79">
    <cfRule type="duplicateValues" dxfId="0" priority="142"/>
  </conditionalFormatting>
  <conditionalFormatting sqref="B81">
    <cfRule type="duplicateValues" dxfId="0" priority="244"/>
  </conditionalFormatting>
  <conditionalFormatting sqref="C81">
    <cfRule type="duplicateValues" dxfId="0" priority="141"/>
  </conditionalFormatting>
  <conditionalFormatting sqref="B83">
    <cfRule type="duplicateValues" dxfId="0" priority="219"/>
  </conditionalFormatting>
  <conditionalFormatting sqref="C83">
    <cfRule type="duplicateValues" dxfId="0" priority="139"/>
  </conditionalFormatting>
  <conditionalFormatting sqref="B85">
    <cfRule type="duplicateValues" dxfId="0" priority="243"/>
  </conditionalFormatting>
  <conditionalFormatting sqref="C85">
    <cfRule type="duplicateValues" dxfId="0" priority="138"/>
  </conditionalFormatting>
  <conditionalFormatting sqref="B87">
    <cfRule type="duplicateValues" dxfId="0" priority="241"/>
  </conditionalFormatting>
  <conditionalFormatting sqref="C87">
    <cfRule type="duplicateValues" dxfId="0" priority="136"/>
  </conditionalFormatting>
  <conditionalFormatting sqref="B89">
    <cfRule type="duplicateValues" dxfId="0" priority="240"/>
  </conditionalFormatting>
  <conditionalFormatting sqref="C89">
    <cfRule type="duplicateValues" dxfId="0" priority="135"/>
  </conditionalFormatting>
  <conditionalFormatting sqref="B91">
    <cfRule type="duplicateValues" dxfId="0" priority="218"/>
  </conditionalFormatting>
  <conditionalFormatting sqref="C91">
    <cfRule type="duplicateValues" dxfId="0" priority="134"/>
  </conditionalFormatting>
  <conditionalFormatting sqref="B93">
    <cfRule type="duplicateValues" dxfId="0" priority="217"/>
  </conditionalFormatting>
  <conditionalFormatting sqref="C93">
    <cfRule type="duplicateValues" dxfId="0" priority="133"/>
  </conditionalFormatting>
  <conditionalFormatting sqref="B95">
    <cfRule type="duplicateValues" dxfId="0" priority="216"/>
  </conditionalFormatting>
  <conditionalFormatting sqref="C95">
    <cfRule type="duplicateValues" dxfId="0" priority="132"/>
  </conditionalFormatting>
  <conditionalFormatting sqref="B97">
    <cfRule type="duplicateValues" dxfId="0" priority="190"/>
  </conditionalFormatting>
  <conditionalFormatting sqref="C97">
    <cfRule type="duplicateValues" dxfId="0" priority="131"/>
  </conditionalFormatting>
  <conditionalFormatting sqref="B99">
    <cfRule type="duplicateValues" dxfId="0" priority="215"/>
  </conditionalFormatting>
  <conditionalFormatting sqref="C99">
    <cfRule type="duplicateValues" dxfId="0" priority="130"/>
  </conditionalFormatting>
  <conditionalFormatting sqref="B101">
    <cfRule type="duplicateValues" dxfId="0" priority="189"/>
  </conditionalFormatting>
  <conditionalFormatting sqref="C101">
    <cfRule type="duplicateValues" dxfId="0" priority="129"/>
  </conditionalFormatting>
  <conditionalFormatting sqref="B103">
    <cfRule type="duplicateValues" dxfId="0" priority="188"/>
  </conditionalFormatting>
  <conditionalFormatting sqref="C103">
    <cfRule type="duplicateValues" dxfId="0" priority="128"/>
  </conditionalFormatting>
  <conditionalFormatting sqref="B105">
    <cfRule type="duplicateValues" dxfId="0" priority="214"/>
  </conditionalFormatting>
  <conditionalFormatting sqref="C105">
    <cfRule type="duplicateValues" dxfId="0" priority="127"/>
  </conditionalFormatting>
  <conditionalFormatting sqref="B107">
    <cfRule type="duplicateValues" dxfId="0" priority="187"/>
  </conditionalFormatting>
  <conditionalFormatting sqref="C107">
    <cfRule type="duplicateValues" dxfId="0" priority="126"/>
  </conditionalFormatting>
  <conditionalFormatting sqref="B109">
    <cfRule type="duplicateValues" dxfId="0" priority="213"/>
  </conditionalFormatting>
  <conditionalFormatting sqref="C109">
    <cfRule type="duplicateValues" dxfId="0" priority="125"/>
  </conditionalFormatting>
  <conditionalFormatting sqref="B111">
    <cfRule type="duplicateValues" dxfId="0" priority="212"/>
  </conditionalFormatting>
  <conditionalFormatting sqref="C111">
    <cfRule type="duplicateValues" dxfId="0" priority="124"/>
  </conditionalFormatting>
  <conditionalFormatting sqref="B113">
    <cfRule type="duplicateValues" dxfId="0" priority="186"/>
  </conditionalFormatting>
  <conditionalFormatting sqref="C113">
    <cfRule type="duplicateValues" dxfId="0" priority="123"/>
  </conditionalFormatting>
  <conditionalFormatting sqref="B115">
    <cfRule type="duplicateValues" dxfId="0" priority="211"/>
  </conditionalFormatting>
  <conditionalFormatting sqref="C115">
    <cfRule type="duplicateValues" dxfId="0" priority="122"/>
  </conditionalFormatting>
  <conditionalFormatting sqref="B117">
    <cfRule type="duplicateValues" dxfId="0" priority="185"/>
  </conditionalFormatting>
  <conditionalFormatting sqref="C117">
    <cfRule type="duplicateValues" dxfId="0" priority="121"/>
  </conditionalFormatting>
  <conditionalFormatting sqref="B119">
    <cfRule type="duplicateValues" dxfId="0" priority="184"/>
  </conditionalFormatting>
  <conditionalFormatting sqref="C119">
    <cfRule type="duplicateValues" dxfId="0" priority="120"/>
  </conditionalFormatting>
  <conditionalFormatting sqref="B121">
    <cfRule type="duplicateValues" dxfId="0" priority="210"/>
  </conditionalFormatting>
  <conditionalFormatting sqref="C121">
    <cfRule type="duplicateValues" dxfId="0" priority="119"/>
  </conditionalFormatting>
  <conditionalFormatting sqref="B123">
    <cfRule type="duplicateValues" dxfId="0" priority="183"/>
  </conditionalFormatting>
  <conditionalFormatting sqref="C123">
    <cfRule type="duplicateValues" dxfId="0" priority="118"/>
  </conditionalFormatting>
  <conditionalFormatting sqref="B125">
    <cfRule type="duplicateValues" dxfId="0" priority="209"/>
  </conditionalFormatting>
  <conditionalFormatting sqref="C125">
    <cfRule type="duplicateValues" dxfId="0" priority="117"/>
  </conditionalFormatting>
  <conditionalFormatting sqref="B127">
    <cfRule type="duplicateValues" dxfId="0" priority="208"/>
  </conditionalFormatting>
  <conditionalFormatting sqref="C127">
    <cfRule type="duplicateValues" dxfId="0" priority="82"/>
  </conditionalFormatting>
  <conditionalFormatting sqref="B129">
    <cfRule type="duplicateValues" dxfId="0" priority="182"/>
  </conditionalFormatting>
  <conditionalFormatting sqref="C129">
    <cfRule type="duplicateValues" dxfId="0" priority="81"/>
  </conditionalFormatting>
  <conditionalFormatting sqref="B131">
    <cfRule type="duplicateValues" dxfId="0" priority="181"/>
  </conditionalFormatting>
  <conditionalFormatting sqref="C131">
    <cfRule type="duplicateValues" dxfId="0" priority="116"/>
  </conditionalFormatting>
  <conditionalFormatting sqref="B133">
    <cfRule type="duplicateValues" dxfId="0" priority="207"/>
  </conditionalFormatting>
  <conditionalFormatting sqref="C133">
    <cfRule type="duplicateValues" dxfId="0" priority="115"/>
  </conditionalFormatting>
  <conditionalFormatting sqref="B135">
    <cfRule type="duplicateValues" dxfId="0" priority="206"/>
  </conditionalFormatting>
  <conditionalFormatting sqref="C135">
    <cfRule type="duplicateValues" dxfId="0" priority="114"/>
  </conditionalFormatting>
  <conditionalFormatting sqref="B137">
    <cfRule type="duplicateValues" dxfId="0" priority="180"/>
  </conditionalFormatting>
  <conditionalFormatting sqref="C137">
    <cfRule type="duplicateValues" dxfId="0" priority="113"/>
  </conditionalFormatting>
  <conditionalFormatting sqref="B139">
    <cfRule type="duplicateValues" dxfId="0" priority="205"/>
  </conditionalFormatting>
  <conditionalFormatting sqref="C139">
    <cfRule type="duplicateValues" dxfId="0" priority="112"/>
  </conditionalFormatting>
  <conditionalFormatting sqref="B141">
    <cfRule type="duplicateValues" dxfId="0" priority="179"/>
  </conditionalFormatting>
  <conditionalFormatting sqref="C141">
    <cfRule type="duplicateValues" dxfId="0" priority="111"/>
  </conditionalFormatting>
  <conditionalFormatting sqref="B143">
    <cfRule type="duplicateValues" dxfId="0" priority="204"/>
  </conditionalFormatting>
  <conditionalFormatting sqref="C143">
    <cfRule type="duplicateValues" dxfId="0" priority="110"/>
  </conditionalFormatting>
  <conditionalFormatting sqref="B145">
    <cfRule type="duplicateValues" dxfId="0" priority="178"/>
  </conditionalFormatting>
  <conditionalFormatting sqref="C145">
    <cfRule type="duplicateValues" dxfId="0" priority="109"/>
  </conditionalFormatting>
  <conditionalFormatting sqref="B147">
    <cfRule type="duplicateValues" dxfId="0" priority="203"/>
  </conditionalFormatting>
  <conditionalFormatting sqref="C147">
    <cfRule type="duplicateValues" dxfId="0" priority="108"/>
  </conditionalFormatting>
  <conditionalFormatting sqref="B149">
    <cfRule type="duplicateValues" dxfId="0" priority="177"/>
  </conditionalFormatting>
  <conditionalFormatting sqref="C149">
    <cfRule type="duplicateValues" dxfId="0" priority="107"/>
  </conditionalFormatting>
  <conditionalFormatting sqref="B151">
    <cfRule type="duplicateValues" dxfId="0" priority="176"/>
  </conditionalFormatting>
  <conditionalFormatting sqref="C151">
    <cfRule type="duplicateValues" dxfId="0" priority="106"/>
  </conditionalFormatting>
  <conditionalFormatting sqref="B153">
    <cfRule type="duplicateValues" dxfId="0" priority="202"/>
  </conditionalFormatting>
  <conditionalFormatting sqref="C153">
    <cfRule type="duplicateValues" dxfId="0" priority="105"/>
  </conditionalFormatting>
  <conditionalFormatting sqref="B155">
    <cfRule type="duplicateValues" dxfId="0" priority="175"/>
  </conditionalFormatting>
  <conditionalFormatting sqref="C155">
    <cfRule type="duplicateValues" dxfId="0" priority="104"/>
  </conditionalFormatting>
  <conditionalFormatting sqref="B157">
    <cfRule type="duplicateValues" dxfId="0" priority="201"/>
  </conditionalFormatting>
  <conditionalFormatting sqref="C157">
    <cfRule type="duplicateValues" dxfId="0" priority="103"/>
  </conditionalFormatting>
  <conditionalFormatting sqref="B159">
    <cfRule type="duplicateValues" dxfId="0" priority="174"/>
  </conditionalFormatting>
  <conditionalFormatting sqref="C159">
    <cfRule type="duplicateValues" dxfId="0" priority="102"/>
  </conditionalFormatting>
  <conditionalFormatting sqref="B161">
    <cfRule type="duplicateValues" dxfId="0" priority="200"/>
  </conditionalFormatting>
  <conditionalFormatting sqref="C161">
    <cfRule type="duplicateValues" dxfId="0" priority="101"/>
  </conditionalFormatting>
  <conditionalFormatting sqref="B163">
    <cfRule type="duplicateValues" dxfId="0" priority="199"/>
  </conditionalFormatting>
  <conditionalFormatting sqref="C163">
    <cfRule type="duplicateValues" dxfId="0" priority="100"/>
  </conditionalFormatting>
  <conditionalFormatting sqref="B165">
    <cfRule type="duplicateValues" dxfId="0" priority="173"/>
  </conditionalFormatting>
  <conditionalFormatting sqref="C165">
    <cfRule type="duplicateValues" dxfId="0" priority="99"/>
  </conditionalFormatting>
  <conditionalFormatting sqref="B167">
    <cfRule type="duplicateValues" dxfId="0" priority="198"/>
  </conditionalFormatting>
  <conditionalFormatting sqref="C167">
    <cfRule type="duplicateValues" dxfId="0" priority="98"/>
  </conditionalFormatting>
  <conditionalFormatting sqref="B169">
    <cfRule type="duplicateValues" dxfId="0" priority="172"/>
  </conditionalFormatting>
  <conditionalFormatting sqref="C169">
    <cfRule type="duplicateValues" dxfId="0" priority="97"/>
  </conditionalFormatting>
  <conditionalFormatting sqref="B171">
    <cfRule type="duplicateValues" dxfId="0" priority="197"/>
  </conditionalFormatting>
  <conditionalFormatting sqref="C171">
    <cfRule type="duplicateValues" dxfId="0" priority="96"/>
  </conditionalFormatting>
  <conditionalFormatting sqref="B173">
    <cfRule type="duplicateValues" dxfId="0" priority="196"/>
  </conditionalFormatting>
  <conditionalFormatting sqref="C173">
    <cfRule type="duplicateValues" dxfId="0" priority="95"/>
  </conditionalFormatting>
  <conditionalFormatting sqref="B175">
    <cfRule type="duplicateValues" dxfId="0" priority="195"/>
  </conditionalFormatting>
  <conditionalFormatting sqref="C175">
    <cfRule type="duplicateValues" dxfId="0" priority="94"/>
  </conditionalFormatting>
  <conditionalFormatting sqref="B177">
    <cfRule type="duplicateValues" dxfId="0" priority="171"/>
  </conditionalFormatting>
  <conditionalFormatting sqref="C177">
    <cfRule type="duplicateValues" dxfId="0" priority="93"/>
  </conditionalFormatting>
  <conditionalFormatting sqref="B179">
    <cfRule type="duplicateValues" dxfId="0" priority="194"/>
  </conditionalFormatting>
  <conditionalFormatting sqref="C179">
    <cfRule type="duplicateValues" dxfId="0" priority="92"/>
  </conditionalFormatting>
  <conditionalFormatting sqref="B181">
    <cfRule type="duplicateValues" dxfId="0" priority="170"/>
  </conditionalFormatting>
  <conditionalFormatting sqref="C181">
    <cfRule type="duplicateValues" dxfId="0" priority="91"/>
  </conditionalFormatting>
  <conditionalFormatting sqref="B183">
    <cfRule type="duplicateValues" dxfId="0" priority="193"/>
  </conditionalFormatting>
  <conditionalFormatting sqref="C183">
    <cfRule type="duplicateValues" dxfId="0" priority="90"/>
  </conditionalFormatting>
  <conditionalFormatting sqref="B185">
    <cfRule type="duplicateValues" dxfId="0" priority="169"/>
  </conditionalFormatting>
  <conditionalFormatting sqref="C185">
    <cfRule type="duplicateValues" dxfId="0" priority="89"/>
  </conditionalFormatting>
  <conditionalFormatting sqref="B187">
    <cfRule type="duplicateValues" dxfId="0" priority="192"/>
  </conditionalFormatting>
  <conditionalFormatting sqref="C187">
    <cfRule type="duplicateValues" dxfId="0" priority="88"/>
  </conditionalFormatting>
  <conditionalFormatting sqref="B189">
    <cfRule type="duplicateValues" dxfId="0" priority="191"/>
  </conditionalFormatting>
  <conditionalFormatting sqref="C189">
    <cfRule type="duplicateValues" dxfId="0" priority="87"/>
  </conditionalFormatting>
  <conditionalFormatting sqref="B191">
    <cfRule type="duplicateValues" dxfId="0" priority="76"/>
  </conditionalFormatting>
  <conditionalFormatting sqref="C191">
    <cfRule type="duplicateValues" dxfId="0" priority="8"/>
  </conditionalFormatting>
  <conditionalFormatting sqref="B193">
    <cfRule type="duplicateValues" dxfId="0" priority="75"/>
  </conditionalFormatting>
  <conditionalFormatting sqref="C193">
    <cfRule type="duplicateValues" dxfId="0" priority="7"/>
  </conditionalFormatting>
  <conditionalFormatting sqref="B195">
    <cfRule type="duplicateValues" dxfId="0" priority="61"/>
  </conditionalFormatting>
  <conditionalFormatting sqref="C195">
    <cfRule type="duplicateValues" dxfId="0" priority="6"/>
  </conditionalFormatting>
  <conditionalFormatting sqref="B197">
    <cfRule type="duplicateValues" dxfId="0" priority="74"/>
  </conditionalFormatting>
  <conditionalFormatting sqref="C197">
    <cfRule type="duplicateValues" dxfId="0" priority="5"/>
  </conditionalFormatting>
  <conditionalFormatting sqref="B199">
    <cfRule type="duplicateValues" dxfId="0" priority="73"/>
  </conditionalFormatting>
  <conditionalFormatting sqref="C199">
    <cfRule type="duplicateValues" dxfId="0" priority="39"/>
  </conditionalFormatting>
  <conditionalFormatting sqref="B201">
    <cfRule type="duplicateValues" dxfId="0" priority="48"/>
  </conditionalFormatting>
  <conditionalFormatting sqref="C201">
    <cfRule type="duplicateValues" dxfId="0" priority="21"/>
  </conditionalFormatting>
  <conditionalFormatting sqref="B203">
    <cfRule type="duplicateValues" dxfId="0" priority="60"/>
  </conditionalFormatting>
  <conditionalFormatting sqref="C203">
    <cfRule type="duplicateValues" dxfId="0" priority="4"/>
  </conditionalFormatting>
  <conditionalFormatting sqref="B205">
    <cfRule type="duplicateValues" dxfId="0" priority="72"/>
  </conditionalFormatting>
  <conditionalFormatting sqref="C205">
    <cfRule type="duplicateValues" dxfId="0" priority="38"/>
  </conditionalFormatting>
  <conditionalFormatting sqref="B207">
    <cfRule type="duplicateValues" dxfId="0" priority="59"/>
  </conditionalFormatting>
  <conditionalFormatting sqref="C207">
    <cfRule type="duplicateValues" dxfId="0" priority="37"/>
  </conditionalFormatting>
  <conditionalFormatting sqref="B209">
    <cfRule type="duplicateValues" dxfId="0" priority="71"/>
  </conditionalFormatting>
  <conditionalFormatting sqref="C209">
    <cfRule type="duplicateValues" dxfId="0" priority="36"/>
  </conditionalFormatting>
  <conditionalFormatting sqref="B211">
    <cfRule type="duplicateValues" dxfId="0" priority="58"/>
  </conditionalFormatting>
  <conditionalFormatting sqref="C211">
    <cfRule type="duplicateValues" dxfId="0" priority="35"/>
  </conditionalFormatting>
  <conditionalFormatting sqref="B213">
    <cfRule type="duplicateValues" dxfId="0" priority="70"/>
  </conditionalFormatting>
  <conditionalFormatting sqref="C213">
    <cfRule type="duplicateValues" dxfId="0" priority="34"/>
  </conditionalFormatting>
  <conditionalFormatting sqref="B215">
    <cfRule type="duplicateValues" dxfId="0" priority="57"/>
  </conditionalFormatting>
  <conditionalFormatting sqref="C215">
    <cfRule type="duplicateValues" dxfId="0" priority="33"/>
  </conditionalFormatting>
  <conditionalFormatting sqref="B217">
    <cfRule type="duplicateValues" dxfId="0" priority="56"/>
  </conditionalFormatting>
  <conditionalFormatting sqref="C217">
    <cfRule type="duplicateValues" dxfId="0" priority="32"/>
  </conditionalFormatting>
  <conditionalFormatting sqref="B219">
    <cfRule type="duplicateValues" dxfId="0" priority="69"/>
  </conditionalFormatting>
  <conditionalFormatting sqref="C219">
    <cfRule type="duplicateValues" dxfId="0" priority="31"/>
  </conditionalFormatting>
  <conditionalFormatting sqref="B221">
    <cfRule type="duplicateValues" dxfId="0" priority="68"/>
  </conditionalFormatting>
  <conditionalFormatting sqref="C221">
    <cfRule type="duplicateValues" dxfId="0" priority="30"/>
  </conditionalFormatting>
  <conditionalFormatting sqref="B223">
    <cfRule type="duplicateValues" dxfId="0" priority="67"/>
  </conditionalFormatting>
  <conditionalFormatting sqref="C223">
    <cfRule type="duplicateValues" dxfId="0" priority="29"/>
  </conditionalFormatting>
  <conditionalFormatting sqref="B225">
    <cfRule type="duplicateValues" dxfId="0" priority="55"/>
  </conditionalFormatting>
  <conditionalFormatting sqref="C225">
    <cfRule type="duplicateValues" dxfId="0" priority="28"/>
  </conditionalFormatting>
  <conditionalFormatting sqref="B227">
    <cfRule type="duplicateValues" dxfId="0" priority="65"/>
  </conditionalFormatting>
  <conditionalFormatting sqref="C227">
    <cfRule type="duplicateValues" dxfId="0" priority="3"/>
  </conditionalFormatting>
  <conditionalFormatting sqref="B229">
    <cfRule type="duplicateValues" dxfId="0" priority="54"/>
  </conditionalFormatting>
  <conditionalFormatting sqref="C229">
    <cfRule type="duplicateValues" dxfId="0" priority="26"/>
  </conditionalFormatting>
  <conditionalFormatting sqref="B231">
    <cfRule type="duplicateValues" dxfId="0" priority="64"/>
  </conditionalFormatting>
  <conditionalFormatting sqref="C231">
    <cfRule type="duplicateValues" dxfId="0" priority="25"/>
  </conditionalFormatting>
  <conditionalFormatting sqref="B233">
    <cfRule type="duplicateValues" dxfId="0" priority="63"/>
  </conditionalFormatting>
  <conditionalFormatting sqref="C233">
    <cfRule type="duplicateValues" dxfId="0" priority="24"/>
  </conditionalFormatting>
  <conditionalFormatting sqref="B235">
    <cfRule type="duplicateValues" dxfId="0" priority="62"/>
  </conditionalFormatting>
  <conditionalFormatting sqref="C235">
    <cfRule type="duplicateValues" dxfId="0" priority="23"/>
  </conditionalFormatting>
  <conditionalFormatting sqref="B237">
    <cfRule type="duplicateValues" dxfId="0" priority="53"/>
  </conditionalFormatting>
  <conditionalFormatting sqref="C237">
    <cfRule type="duplicateValues" dxfId="0" priority="22"/>
  </conditionalFormatting>
  <conditionalFormatting sqref="B239">
    <cfRule type="duplicateValues" dxfId="0" priority="52"/>
  </conditionalFormatting>
  <conditionalFormatting sqref="C239">
    <cfRule type="duplicateValues" dxfId="0" priority="20"/>
  </conditionalFormatting>
  <conditionalFormatting sqref="B241">
    <cfRule type="duplicateValues" dxfId="0" priority="47"/>
  </conditionalFormatting>
  <conditionalFormatting sqref="C241">
    <cfRule type="duplicateValues" dxfId="0" priority="19"/>
  </conditionalFormatting>
  <conditionalFormatting sqref="B243">
    <cfRule type="duplicateValues" dxfId="0" priority="46"/>
  </conditionalFormatting>
  <conditionalFormatting sqref="C243">
    <cfRule type="duplicateValues" dxfId="0" priority="18"/>
  </conditionalFormatting>
  <conditionalFormatting sqref="B245">
    <cfRule type="duplicateValues" dxfId="0" priority="45"/>
  </conditionalFormatting>
  <conditionalFormatting sqref="C245">
    <cfRule type="duplicateValues" dxfId="0" priority="17"/>
  </conditionalFormatting>
  <conditionalFormatting sqref="B247">
    <cfRule type="duplicateValues" dxfId="0" priority="51"/>
  </conditionalFormatting>
  <conditionalFormatting sqref="C247">
    <cfRule type="duplicateValues" dxfId="0" priority="16"/>
  </conditionalFormatting>
  <conditionalFormatting sqref="B249">
    <cfRule type="duplicateValues" dxfId="0" priority="66"/>
  </conditionalFormatting>
  <conditionalFormatting sqref="C249">
    <cfRule type="duplicateValues" dxfId="0" priority="27"/>
  </conditionalFormatting>
  <conditionalFormatting sqref="B251">
    <cfRule type="duplicateValues" dxfId="0" priority="50"/>
  </conditionalFormatting>
  <conditionalFormatting sqref="C251">
    <cfRule type="duplicateValues" dxfId="0" priority="15"/>
  </conditionalFormatting>
  <conditionalFormatting sqref="B253">
    <cfRule type="duplicateValues" dxfId="0" priority="44"/>
  </conditionalFormatting>
  <conditionalFormatting sqref="C253">
    <cfRule type="duplicateValues" dxfId="0" priority="14"/>
  </conditionalFormatting>
  <conditionalFormatting sqref="B255">
    <cfRule type="duplicateValues" dxfId="0" priority="43"/>
  </conditionalFormatting>
  <conditionalFormatting sqref="C255">
    <cfRule type="duplicateValues" dxfId="0" priority="13"/>
  </conditionalFormatting>
  <conditionalFormatting sqref="B257">
    <cfRule type="duplicateValues" dxfId="0" priority="42"/>
  </conditionalFormatting>
  <conditionalFormatting sqref="C257">
    <cfRule type="duplicateValues" dxfId="0" priority="12"/>
  </conditionalFormatting>
  <conditionalFormatting sqref="B259">
    <cfRule type="duplicateValues" dxfId="0" priority="49"/>
  </conditionalFormatting>
  <conditionalFormatting sqref="C259">
    <cfRule type="duplicateValues" dxfId="0" priority="11"/>
  </conditionalFormatting>
  <conditionalFormatting sqref="B261">
    <cfRule type="duplicateValues" dxfId="0" priority="41"/>
  </conditionalFormatting>
  <conditionalFormatting sqref="C261">
    <cfRule type="duplicateValues" dxfId="0" priority="10"/>
  </conditionalFormatting>
  <conditionalFormatting sqref="B263">
    <cfRule type="duplicateValues" dxfId="0" priority="40"/>
  </conditionalFormatting>
  <conditionalFormatting sqref="C263">
    <cfRule type="duplicateValues" dxfId="0" priority="9"/>
  </conditionalFormatting>
  <conditionalFormatting sqref="B265">
    <cfRule type="duplicateValues" dxfId="0" priority="2"/>
  </conditionalFormatting>
  <conditionalFormatting sqref="C265">
    <cfRule type="duplicateValues" dxfId="0" priority="1"/>
  </conditionalFormatting>
  <pageMargins left="0.354166666666667" right="0.354166666666667" top="0.314583333333333" bottom="0.393055555555556" header="0.275" footer="0.196527777777778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向成梁</cp:lastModifiedBy>
  <dcterms:created xsi:type="dcterms:W3CDTF">2023-12-13T04:00:00Z</dcterms:created>
  <dcterms:modified xsi:type="dcterms:W3CDTF">2024-01-10T10:09:00Z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3AFB14C2DC154DC3A5816C314678A75B_11</vt:lpwstr>
  </property>
  <property fmtid="{D5CDD505-2E9C-101B-9397-08002B2CF9AE}" pid="3" name="KSOProductBuildVer">
    <vt:lpwstr>2052-12.1.0.16120</vt:lpwstr>
  </property>
</Properties>
</file>